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18 Opravy mechanizace pro údržbu zeleně u OŘ Ostrava 2024 - AV\01_ZD\Díl 2 Rámcová dohoda včetně příloh\"/>
    </mc:Choice>
  </mc:AlternateContent>
  <xr:revisionPtr revIDLastSave="0" documentId="13_ncr:1_{CD91EDCD-861E-43DF-9C59-A9DCF8A0AF91}" xr6:coauthVersionLast="47" xr6:coauthVersionMax="47" xr10:uidLastSave="{00000000-0000-0000-0000-000000000000}"/>
  <bookViews>
    <workbookView xWindow="28680" yWindow="-120" windowWidth="29040" windowHeight="15840" tabRatio="692" xr2:uid="{00000000-000D-0000-FFFF-FFFF00000000}"/>
  </bookViews>
  <sheets>
    <sheet name="Cenová nabídka" sheetId="10" r:id="rId1"/>
    <sheet name="Podmínky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4" i="10" l="1"/>
  <c r="G268" i="10"/>
  <c r="G267" i="10"/>
  <c r="G266" i="10"/>
  <c r="G265" i="10"/>
  <c r="G264" i="10"/>
  <c r="G263" i="10"/>
  <c r="G262" i="10"/>
  <c r="G261" i="10"/>
  <c r="G260" i="10"/>
  <c r="G259" i="10"/>
  <c r="G258" i="10"/>
  <c r="G257" i="10"/>
  <c r="G256" i="10"/>
  <c r="G255" i="10"/>
  <c r="G254" i="10"/>
  <c r="G253" i="10"/>
  <c r="G252" i="10"/>
  <c r="G251" i="10"/>
  <c r="G250" i="10"/>
  <c r="G249" i="10"/>
  <c r="G248" i="10"/>
  <c r="G247" i="10"/>
  <c r="G246" i="10"/>
  <c r="G245" i="10"/>
  <c r="G244" i="10"/>
  <c r="G243" i="10"/>
  <c r="G242" i="10"/>
  <c r="G241" i="10"/>
  <c r="G240" i="10"/>
  <c r="G239" i="10"/>
  <c r="G238" i="10"/>
  <c r="G237" i="10"/>
  <c r="G236" i="10"/>
  <c r="G235" i="10"/>
  <c r="G234" i="10"/>
  <c r="G233" i="10"/>
  <c r="G232" i="10"/>
  <c r="G231" i="10"/>
  <c r="G230" i="10"/>
  <c r="G229" i="10"/>
  <c r="G228" i="10"/>
  <c r="G227" i="10"/>
  <c r="G226" i="10"/>
  <c r="G225" i="10"/>
  <c r="G224" i="10"/>
  <c r="G223" i="10"/>
  <c r="G222" i="10"/>
  <c r="G221" i="10"/>
  <c r="G220" i="10"/>
  <c r="G219" i="10"/>
  <c r="G218" i="10"/>
  <c r="G217" i="10"/>
  <c r="G216" i="10"/>
  <c r="G215" i="10"/>
  <c r="G214" i="10"/>
  <c r="G213" i="10"/>
  <c r="G212" i="10"/>
  <c r="G211" i="10"/>
  <c r="G208" i="10"/>
  <c r="G207" i="10"/>
  <c r="G204" i="10"/>
  <c r="G203" i="10"/>
  <c r="G202" i="10"/>
  <c r="G201" i="10"/>
  <c r="G200" i="10"/>
  <c r="G199" i="10"/>
  <c r="G198" i="10"/>
  <c r="G197" i="10"/>
  <c r="G196" i="10"/>
  <c r="G195" i="10"/>
  <c r="G194" i="10"/>
  <c r="G193" i="10"/>
  <c r="G192" i="10"/>
  <c r="G191" i="10"/>
  <c r="G190" i="10"/>
  <c r="G189" i="10"/>
  <c r="G188" i="10"/>
  <c r="G187" i="10"/>
  <c r="G186" i="10"/>
  <c r="G185" i="10"/>
  <c r="G184" i="10"/>
  <c r="G183" i="10"/>
  <c r="G182" i="10"/>
  <c r="G181" i="10"/>
  <c r="G180" i="10"/>
  <c r="G179" i="10"/>
  <c r="G178" i="10"/>
  <c r="G177" i="10"/>
  <c r="G176" i="10"/>
  <c r="G175" i="10"/>
  <c r="G174" i="10"/>
  <c r="G173" i="10"/>
  <c r="G172" i="10"/>
  <c r="G171" i="10"/>
  <c r="G170" i="10"/>
  <c r="G169" i="10"/>
  <c r="G168" i="10"/>
  <c r="G167" i="10"/>
  <c r="G166" i="10"/>
  <c r="G165" i="10"/>
  <c r="G164" i="10"/>
  <c r="G163" i="10"/>
  <c r="G162" i="10"/>
  <c r="G161" i="10"/>
  <c r="G160" i="10"/>
  <c r="G159" i="10"/>
  <c r="G158" i="10"/>
  <c r="G157" i="10"/>
  <c r="G156" i="10"/>
  <c r="G155" i="10"/>
  <c r="G154" i="10"/>
  <c r="G153" i="10"/>
  <c r="G152" i="10"/>
  <c r="G151" i="10"/>
  <c r="G150" i="10"/>
  <c r="G149" i="10"/>
  <c r="G148" i="10"/>
  <c r="G147" i="10"/>
  <c r="G146" i="10"/>
  <c r="G145" i="10"/>
  <c r="G144" i="10"/>
  <c r="G143" i="10"/>
  <c r="G142" i="10"/>
  <c r="G141" i="10"/>
  <c r="G140" i="10"/>
  <c r="G139" i="10"/>
  <c r="G138" i="10"/>
  <c r="G137" i="10"/>
  <c r="G136" i="10"/>
  <c r="G135" i="10"/>
  <c r="G134" i="10"/>
  <c r="G133" i="10"/>
  <c r="G132" i="10"/>
  <c r="G131" i="10"/>
  <c r="G130" i="10"/>
  <c r="G129" i="10"/>
  <c r="G128" i="10"/>
  <c r="G127" i="10"/>
  <c r="G126" i="10"/>
  <c r="G125" i="10"/>
  <c r="G124" i="10"/>
  <c r="G123" i="10"/>
  <c r="G122" i="10"/>
  <c r="G121" i="10"/>
  <c r="G120" i="10"/>
  <c r="G119" i="10"/>
  <c r="G118" i="10"/>
  <c r="G117" i="10"/>
  <c r="G116" i="10"/>
  <c r="G115" i="10"/>
  <c r="G114" i="10"/>
  <c r="G113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272" i="10" l="1"/>
  <c r="G273" i="10"/>
  <c r="G271" i="10"/>
</calcChain>
</file>

<file path=xl/sharedStrings.xml><?xml version="1.0" encoding="utf-8"?>
<sst xmlns="http://schemas.openxmlformats.org/spreadsheetml/2006/main" count="609" uniqueCount="218">
  <si>
    <t>MJ</t>
  </si>
  <si>
    <t>CENA CELKEM</t>
  </si>
  <si>
    <t>Vymezení pojmů a základní požadavky</t>
  </si>
  <si>
    <t>Broušení nožů</t>
  </si>
  <si>
    <t>POLOŽKA</t>
  </si>
  <si>
    <t>CENA za MJ</t>
  </si>
  <si>
    <t>Výměna motorového oleje + filtru motorového oleje</t>
  </si>
  <si>
    <t>Výměna hydraulického oleje + filtru hydraulického oleje</t>
  </si>
  <si>
    <t>Výměna palivového filtru</t>
  </si>
  <si>
    <t>Výměna vzduchového filtru</t>
  </si>
  <si>
    <t>Výměna opěrného válce</t>
  </si>
  <si>
    <t>Výměna řemenů, napínací kladky a ložisek hlavy UT125F</t>
  </si>
  <si>
    <t>Výměna kladiv - mulčovací hlava HYDRA 1300 s kladivy</t>
  </si>
  <si>
    <t>Výměna Y nožů</t>
  </si>
  <si>
    <t>Výměna řemenu a napínací kladky</t>
  </si>
  <si>
    <t>Výměna motorového oleje včetně olejového filtru</t>
  </si>
  <si>
    <t>Výměna hydraulického oleje včetně olejového filtru</t>
  </si>
  <si>
    <t>Výměna vzduchového a palivového filtru</t>
  </si>
  <si>
    <t>Servis u zákazníka (příjezd, doprava, hod. sazba)</t>
  </si>
  <si>
    <t>Výměna vrtule chladiče, mřížky chladiče a silentbloků motoru</t>
  </si>
  <si>
    <t>Výměna hydraulických hadic mezi žací hlavou s rychlospojkou</t>
  </si>
  <si>
    <t>Oprava podpěrného válce (výměna ložisek, podložek, gufer, vývážení atd.)</t>
  </si>
  <si>
    <t>Výměna obou dvou pásů s vysokým profilem (č.dílu 1520030046)</t>
  </si>
  <si>
    <t>Výměna pásů - prvovýroba (č. dílu 6201507)</t>
  </si>
  <si>
    <t>Výměna 12V baterie (typ AGM)</t>
  </si>
  <si>
    <t>Výměna obou čepelí nože (2x sestava č. G06980001)</t>
  </si>
  <si>
    <t>Výměna žacího, mulčovacího nože a čepelí (G06980016 + G06980001)</t>
  </si>
  <si>
    <t>Výměna kompletního předního kola (disk včetně pneumatiky, duše/ventilku)</t>
  </si>
  <si>
    <t>Výměna kompletního zadního kola (disk včetně pneumatiky, duše/ventilku)</t>
  </si>
  <si>
    <t>Výměna zadní pneumatiky včetně pneumatiky 20*10.00 - 8</t>
  </si>
  <si>
    <t>Výměna přední pneumatiky včetně pneumatiky 4.80/4.00 - 8</t>
  </si>
  <si>
    <t>Výměna vzduchových filtrů</t>
  </si>
  <si>
    <t>Výměna nožů a seřízení protiostří</t>
  </si>
  <si>
    <t>Výměna pneumatiky (kompletní sada na 1 kolo včetně duše) 10.0/75 - 15.3 10PR</t>
  </si>
  <si>
    <t>Výměna baterie 12V/55 Ah</t>
  </si>
  <si>
    <t>Výměna baterie 12V/30Ah (typ AGM, nebo GEL)</t>
  </si>
  <si>
    <t>Výměna klínového řemene a napínací kladky pohonu nože</t>
  </si>
  <si>
    <t>Výměna klínového řemene a napínací kladky pojezdu stroje</t>
  </si>
  <si>
    <t>Výměna kola 16*6,5-8</t>
  </si>
  <si>
    <t>Výměna mulčovacího nože Gator 68cm a ložisek na hřídeli nože</t>
  </si>
  <si>
    <t>Výměna žacích nožů (kompletní sada)</t>
  </si>
  <si>
    <t>Výměna palivového filtru a zapalovacích svíček</t>
  </si>
  <si>
    <t>Seřízení karburátoru a výměna zapalovací svíčky</t>
  </si>
  <si>
    <t>Výměna přední pneumatiky včetně pneumatiky</t>
  </si>
  <si>
    <t>Výměna zadní pneumatiky včetně pneumatiky</t>
  </si>
  <si>
    <t>komplet</t>
  </si>
  <si>
    <t>hodina</t>
  </si>
  <si>
    <t>PLÁNOVANÝ ODBĚR MJ</t>
  </si>
  <si>
    <t>Informace a pokyny k vyplnění pro list "Ceník služeb" této přílohy č. 1 Zadávací dokumentace:</t>
  </si>
  <si>
    <t>REKAPITULACE CENY PRO ÚČELY HODNOCENÍ NEJVHODNĚJŠÍ NABÍDKY</t>
  </si>
  <si>
    <t>km</t>
  </si>
  <si>
    <t>POŽADAVKY pro účely nabídky a rámcové dohody:</t>
  </si>
  <si>
    <t>Kontaktní e-mail pro převzetí mechanizace v provozovně Zhotovitele</t>
  </si>
  <si>
    <t>Kontaktní e-mail pro převzetí mechanizace v provozovně Objednatele</t>
  </si>
  <si>
    <t>Kontaktní e-mail pro mimořádné požadavky</t>
  </si>
  <si>
    <t xml:space="preserve">Příjezd k zákazníkovi - mimořádný výjezd servisního technika </t>
  </si>
  <si>
    <t>VYMEZENÍ POJMŮ:</t>
  </si>
  <si>
    <t>práce</t>
  </si>
  <si>
    <t>Práce u odběratele (ostaní opravy bez požadavku na materiál řešitelné v rámci mimořádného výjezdu, diagnostika závad v rámci mimořádných výjezdů)</t>
  </si>
  <si>
    <t>Rozumí se pouze hodinová sazba servisního technika za provedení požadového Díla bez ohledu na místo plnění.</t>
  </si>
  <si>
    <t>Rozumí se náklad za km, do kterého bude započítána doprava do a z místa plnění včetně nákladů za dobu servisního technika strávenou na cestě (počítáno pouze s jedním servisním technikem).</t>
  </si>
  <si>
    <t>Rozumí se kompletní servis-oprava vyspecifikované mechanizace, včetně mzdových nákladů servisního technika/servisních techniků Zhotovitele zajišťujících požadované Dílo bez požadavku na nové díly a materiál, a včetně případných ostatních nákladů s Dílem spojených.</t>
  </si>
  <si>
    <t>Rozumí se kompletní servis-oprava vyspecifikované mechanizace, včetně mzdových nákladů servisního technika/servisních techniků Zhotovitele zajišťujících požadované Dílo, doprava do a z místa plnění včetně nákladů za dobu servisního technika/servisních techniků strávenou na cestě, dodání nových dílů, náplní, materiálu a nového potřebného příslušenství (např. spojovací materiál, šrouby, podložky, matice, závlačky, těsnění, apod.), likvidace spotřebního i nebezpečného odpadu, a včetně případných ostatních nákladů s Dílem spojených.</t>
  </si>
  <si>
    <t xml:space="preserve">Rozumí se ostatní opravy bez požadavku na materiál řešitelné v rámci mimořádného výjezdu servisního technika v rámci obvodu Oblastního ředitelství Ostrava, nebo diagnostika závad v rámci mimořádných výjezdů, vše s reakční lhůtou na příjezd servisního technika Zhotovitele do 24 hodin od okamžiku nahlášení (viz čl. III.3, písm. b. rámcové dohody), která připadá pouze na pracovní dny v časovém rozpětí 6:00 - 14:00 hod. Tzn., že Objednatel hlásí požadavky na mimořádný výjezd vždy jen v pracovní dny v době od 6:00-14:00 hod, a Zhotovitel reaguje v čase nejpozději do 24 hodin od nahlášení požadavku a v případě, že by lhůta reakčního času vycházela již na den pracovního klidu či státem uznané státní svátky, pak platí nejbližší první pracovní den, nebude-li Smluvními stranami v dílčí smlouvě ujednáno jinak. </t>
  </si>
  <si>
    <t>Výměna filtru vzduchu</t>
  </si>
  <si>
    <t>Výměna filtru paliva</t>
  </si>
  <si>
    <t>Výměna motorového oleje včetně filtru motorového oleje</t>
  </si>
  <si>
    <t>Výměna hydraulického oleje včetně filtru hydraulického oleje</t>
  </si>
  <si>
    <t>Výměna chladící kapaliny</t>
  </si>
  <si>
    <t>Vyčištění palivové nádrže</t>
  </si>
  <si>
    <t>Výměna hadic palivového okruhu</t>
  </si>
  <si>
    <t>Výměna hadic hydraulického okruhu</t>
  </si>
  <si>
    <t>Výměna startéru</t>
  </si>
  <si>
    <t>Výměna alternátoru</t>
  </si>
  <si>
    <t>Výměna řemenů</t>
  </si>
  <si>
    <t>Výměna palivového čerpadla</t>
  </si>
  <si>
    <t>Výměna oleje náplní v reduktorech</t>
  </si>
  <si>
    <t>Výměna rozvodového řemene včetně vodní pumpy a napínací kladky (motor LDW 1404)</t>
  </si>
  <si>
    <t>Seřízení ventilů (motor LDW 1404)</t>
  </si>
  <si>
    <t>Výměna alternátoru (motor LDW 1404)</t>
  </si>
  <si>
    <t>Výměna startéru (motor LDW 1404)</t>
  </si>
  <si>
    <t>Výměna dálkového ovládání</t>
  </si>
  <si>
    <t>Výměna baterie v DO</t>
  </si>
  <si>
    <t>Vyčištění hydraulické nádrže</t>
  </si>
  <si>
    <t>Seřízení otáček rotoru, vkládacích válců</t>
  </si>
  <si>
    <t>Výměna bezpečnostních prvků</t>
  </si>
  <si>
    <t>Výměna hydraulických hadic mezi strojem s rychlospojkou a pařezovou frézou</t>
  </si>
  <si>
    <t>Výměna hydraulických hadic mezi strojem s rychlospojkou a štěpkovačem</t>
  </si>
  <si>
    <t>Výměna ložisek disku frézy včetně spojovacího materiálu</t>
  </si>
  <si>
    <t>Výměna řemene pohonu hydraulického čerpadla</t>
  </si>
  <si>
    <t>Výměna alternátoru (motor LDW 1603)</t>
  </si>
  <si>
    <t>Výměna startéru (motor LDW 1603)</t>
  </si>
  <si>
    <t>Výměna rozvodového řemene včetně vodní pumpy a napínací kladky (motor LDW 1603)</t>
  </si>
  <si>
    <t>Seřízení ventilů (motor LDW 1603)</t>
  </si>
  <si>
    <t>Vyvážení rotoru včetně výměny ložisek</t>
  </si>
  <si>
    <t>Výměna alternátoru (motor CH 980S)</t>
  </si>
  <si>
    <t>Výměna startéru (motor CH 980S)</t>
  </si>
  <si>
    <t>Výměna rozvodového řemene včetně vodní pumpy a napínací kladky (motor CH 980S)</t>
  </si>
  <si>
    <t>Seřízení ventilů (motor CH 980S)</t>
  </si>
  <si>
    <t>Výměna řemene a napínací kladky</t>
  </si>
  <si>
    <t>Výměna pneumatiky 23x8,50-12</t>
  </si>
  <si>
    <t>Seřízení karburátorů a výměna zapalovacích svíček</t>
  </si>
  <si>
    <t>Výměna hydraulického (převodového) oleje a filtru</t>
  </si>
  <si>
    <t>Výměna jednokotoučové suché spojky</t>
  </si>
  <si>
    <t>Výměna řemenů pohonu, napínací kladky a ložisek koncového převodu</t>
  </si>
  <si>
    <t>Výměna filtru sání a odpadního filtru hydraulického oleje</t>
  </si>
  <si>
    <t>Doplnění hydraulického oleje (množství 5 litrů)</t>
  </si>
  <si>
    <t>Výměna hydraulického oleje v nástavbě pro pohon ramene RASCO BRK 7000</t>
  </si>
  <si>
    <t>Výměna zubů (kompletní výměna včetně spojovacího materiálu)</t>
  </si>
  <si>
    <t>Výměna řemene pohonu štěpkovacího rotoru</t>
  </si>
  <si>
    <t>Výměna ložisek v domcích rotoru</t>
  </si>
  <si>
    <t>Plynová vzpěra násypky / kapotáže</t>
  </si>
  <si>
    <t>Výměna střižných kolíků unašeče</t>
  </si>
  <si>
    <t>Výměna obou kluzáků mulčovací hlavy</t>
  </si>
  <si>
    <t>Výměna žacích kladiv včetně spojovacího materiálu - šrouby, podložky, matice</t>
  </si>
  <si>
    <t>Výměna ochranných pryžových krytů</t>
  </si>
  <si>
    <t>ČÍSLO POLOŽKY</t>
  </si>
  <si>
    <t>MECHANIZACE</t>
  </si>
  <si>
    <t>Zahradní traktor STIGA Estate PRO 9102 XWSY 4x4</t>
  </si>
  <si>
    <t>Servis u dodavatele</t>
  </si>
  <si>
    <t>PŘEDMĚT OPRAVY A SERVISNÍCH SLUŽEB</t>
  </si>
  <si>
    <t>SLUŽBA</t>
  </si>
  <si>
    <t>Výměna žacích segmentů</t>
  </si>
  <si>
    <t>Výměna cepů (nůž typ "S") - mulčovací hlava MTM TR 130 TLH</t>
  </si>
  <si>
    <t>Mulčovač               SME-3 105 SAFETY</t>
  </si>
  <si>
    <t>Mulčovač                    SME-3 125 SAFETY</t>
  </si>
  <si>
    <t>Výměna kladiv - mulčovací hlava MÜTHING MU-H 200 s kladivy</t>
  </si>
  <si>
    <t>Výměna kladiv - mulčovací hlava MÜTHING MU-H 250 s kladivy</t>
  </si>
  <si>
    <t>Výměna hydraulického oleje v nástavbě pro pohon ramene TDH P6000 TC</t>
  </si>
  <si>
    <t>Výměna kardanu pohánějího hydraulickou nástavbu</t>
  </si>
  <si>
    <t>Mulčovací hlava                             MTM TR 130 TLH                             (r.v.2019 - 2021)</t>
  </si>
  <si>
    <t>Nakladač                                UNC 060                                      (r.v. 1990)</t>
  </si>
  <si>
    <t>Výměna ložisek žacího rotoru</t>
  </si>
  <si>
    <t>MJ - komplet (Servisní služby v provozovně dodavatele - oddíl A)</t>
  </si>
  <si>
    <t>Vyměna vodícící tyče</t>
  </si>
  <si>
    <t>Výměna čelních ochranných lamel</t>
  </si>
  <si>
    <t>Mulčovací hlava                          RASCO HYDRA 1300                                    (r.v. 2021)</t>
  </si>
  <si>
    <t>Výměna řemene alternátoru včetně napínací kladky</t>
  </si>
  <si>
    <t>Práce u dodavatele (ostaní opravy výše neuvedené v oddíle A bez požadavku na materiál - diagnostika závad)</t>
  </si>
  <si>
    <t>Práce u dodavatele (ostaní opravy výše neuvedené v oddíle A - zámečnické práce)</t>
  </si>
  <si>
    <t>Výměna rotoru včetně ložisek</t>
  </si>
  <si>
    <t>Výměna baterie typ AGM 12V 18Ah</t>
  </si>
  <si>
    <t>Výměna ložisek a řemenů pohonu rotoru</t>
  </si>
  <si>
    <t xml:space="preserve"> Čelní mulčovač MÜTHING MU-H 200-31 (r.v.2022) S/N_200_03_21_1265</t>
  </si>
  <si>
    <t xml:space="preserve"> Čelní mulčovač MÜTHING MU-L 250-31 (r.v.2022) S/N_250_04_22_1041</t>
  </si>
  <si>
    <t>Ceník oddíl B/Mimořádné servisní služby u zákazníka</t>
  </si>
  <si>
    <t>Ceník oddíl C/Servisní služby v provozovnách zákazníka</t>
  </si>
  <si>
    <t>Ceník oddíl A/Servisní služby v provozovně dodavatele</t>
  </si>
  <si>
    <t>Výměna vstřikovacích trysek motoru (4ks)</t>
  </si>
  <si>
    <t>Výměna obou dvou pásů - prvovýroba LASKI (SD 230x72x43 APP)</t>
  </si>
  <si>
    <t>Výměna zadního osvětlení podvozku</t>
  </si>
  <si>
    <t>Výměna zástrčky elektroinstalace podvozku</t>
  </si>
  <si>
    <t>Oprava defektu pneumatiky</t>
  </si>
  <si>
    <t>Výměna ložiska hřídele pohonu mulčovacího nože</t>
  </si>
  <si>
    <t>Výměna ochraných bezpečnostních prvků</t>
  </si>
  <si>
    <t>Výměna hydromotoru pojezdu</t>
  </si>
  <si>
    <t>Výměna počítadla moto-hodin</t>
  </si>
  <si>
    <t xml:space="preserve">Výměna hřídele pohonu rotoru do úhlové převodovky </t>
  </si>
  <si>
    <t>Výměna oleje v úhlové převodovce</t>
  </si>
  <si>
    <t>Výměna baterie 12V 16Ah</t>
  </si>
  <si>
    <t>Výměna ložisek a pohonu pojezdu</t>
  </si>
  <si>
    <t>Výměna hydraulické hadice</t>
  </si>
  <si>
    <t>Výměna kluzných segmentů včetně šroubů a matic</t>
  </si>
  <si>
    <t>Výměna hydraulických hadic bočního posuvu</t>
  </si>
  <si>
    <t>Mimořádné servisní služby u zákazníka - oddíl B</t>
  </si>
  <si>
    <t>MJ - komplet (Servisní služby v provozovně zákazníka - oddíl C)</t>
  </si>
  <si>
    <t>Rozumí se kompletní servis = oprava vyspecifikované mechanizace, včetně mzdových nákladů servisního technika/servisních techniků Zhotovitele zajišťujících požadované Dílo, dodání nových dílů, náplní, materiálu a nového potřebného příslušenství (např. spojovací materiál, šrouby, podložky, matice, závlačky, těsnění, apod.), likvidace spotřebního i nebezpečného odpadu, a včetně případných ostatních nákladů s Dílem spojených.</t>
  </si>
  <si>
    <t>Nosič nářadí VARI Terra I s bubnovou sekačkou Samson 56 (r.v. 2017)</t>
  </si>
  <si>
    <t>Mulčovač VARI Hurricane F-700 (r.v. 2015)</t>
  </si>
  <si>
    <t>Pásová sekačka BARBIERI X-FLAIL 80 (r.v. 2021)</t>
  </si>
  <si>
    <t>Štěpkovač LASKI LS 150/38 (r.v. 2016)</t>
  </si>
  <si>
    <t>Štěpkovač LASKI LS 160 DWB (r.v. 2017)</t>
  </si>
  <si>
    <t>Štěpkovač LASKI LS 160 DW Track                                             (r.v. 2019 - 2021)</t>
  </si>
  <si>
    <t>Štěpkovač LASKI LS 150 DW Track                                           (r.v. 2016)</t>
  </si>
  <si>
    <t>Pařezová fréza FTR 400 (r.v. 2021)</t>
  </si>
  <si>
    <t>Štěpkovač GALAXI HY120                        (r.v. 2021)</t>
  </si>
  <si>
    <t>Mulčovací hlava UTF 125                       (r.v. 2021)</t>
  </si>
  <si>
    <t>Mulčovací hlava UT 125                (r.v. 2021)</t>
  </si>
  <si>
    <t>Green Climber LV 600                                        (r.v. 2019 - 2021)</t>
  </si>
  <si>
    <t>Sekačka Sherpa 940 XL                              (r.v. 2021 a 2023)</t>
  </si>
  <si>
    <t>Nosič AGRIA 5900 Taifun                           (r.v.2019 - 2023)</t>
  </si>
  <si>
    <t>1) Účastník vyplní pouze žlutě podbarvená pole tabulky - cena MJ (sl. E)</t>
  </si>
  <si>
    <t>Dostupnost servisního partnera (uvést ulici, čp/č.or. a obec a GSM souřadnice)</t>
  </si>
  <si>
    <t>MJ - hodina (položky č. 199 a 202)</t>
  </si>
  <si>
    <t>MJ - km (položka č. 201)</t>
  </si>
  <si>
    <t>MJ - hodina (položka č. 200)</t>
  </si>
  <si>
    <t>Výměna obou dvou pásů - prvovýroba LASKI</t>
  </si>
  <si>
    <t xml:space="preserve">Výměna unašeče nožů </t>
  </si>
  <si>
    <t>Výměna unašeče nožů včetně ložisek a uložení</t>
  </si>
  <si>
    <t>Výměna opěrného válce kompletní včetně výměny ložisek</t>
  </si>
  <si>
    <t>Výměna opěrného válce kompletní včetně ložisek</t>
  </si>
  <si>
    <t>Výměna žacího rotoru včetně uložení a ložisek</t>
  </si>
  <si>
    <t>MJ - práce (Servisní služby v provozovně dodavatele - oddíl A, položka č. 35, 45, 65, 85, 105)</t>
  </si>
  <si>
    <t>Rozumí se pouze hodinová sazba servisního technika za provedení požadového Díla v provozovně dodavatele včetně strotřebního materiálu (svařovacích elektrod, svářecího drátu, řezných a brusných kotoučů apod.).</t>
  </si>
  <si>
    <t>Výměna protilehlých čepelí</t>
  </si>
  <si>
    <t>Vyvážení žacího rotoru včetně výměny ložisek</t>
  </si>
  <si>
    <t>Výměna žacího rotoru včetně ložisek</t>
  </si>
  <si>
    <t>Název VZ: Opravy mechanizace pro údržbu zeleně u OŘ Ostrava 2024</t>
  </si>
  <si>
    <t>Opravy mechanizace pro údržbu zeleně u OŘ Ostrava 2024</t>
  </si>
  <si>
    <t>ve smyslu čl. III.3, písm. c. Rámcové dohody (Díl 2 Zadávací dokumentace)</t>
  </si>
  <si>
    <t>ve smyslu čl. III.3, písm. b. Rámcové dohody (Díl 2 Zadávací dokumentace)</t>
  </si>
  <si>
    <t>ve smyslu čl. III.3, písm. a. Rámcové dohody (Díl 2 Zadávací dokumentace)</t>
  </si>
  <si>
    <t>čl. 17.6 Zadávací dokumentace</t>
  </si>
  <si>
    <t>NABÍDKA SLUŽEB DODAVATELE                           (účastník uvede požadovaný údaj)</t>
  </si>
  <si>
    <t>Díl 2_3 Výzvy k podání nabídky:
Jednotkový ceník činností</t>
  </si>
  <si>
    <t>2) celková cena předmětu plnění za oddíl A (G271); B (G272); C (G273) slouží pro účely hodnocení v rámci nastavených hodnotících kritérií ve smyslu čl. 17 Zadávací dokumentace</t>
  </si>
  <si>
    <t>3) sl. F této přílohy obsahuje předpokládaný objem požadovaných služeb za celé obodobí trvání rámcové dohdy tj. od okamžiku její účinnosti do 31.12.2025</t>
  </si>
  <si>
    <t>1) Účastník vyplní pouze žlutě podbarvená pole vymezená na obou listech tohoto souboru, tj. na listu s názvem "Cenová nabídka" a "Podmínky"</t>
  </si>
  <si>
    <t>a) Celková cena předmětu plnění zpracovaná dle čl. 13 Výzvy – Nabídková cena – oddíl A/Servisní služby v provozovně dodavatele</t>
  </si>
  <si>
    <t>b) Celková cena předmětu plnění zpracovaná dle čl. 13 Výzvy – Nabídková cena – oddíl B/Mimořádné servisní služby u zákazníka</t>
  </si>
  <si>
    <t>c) Celková cena předmětu plnění zpracovaná dle čl. 13 Výzvy – Nabídková cena – oddíl C/ Servisní služby v provozovně zákazníka</t>
  </si>
  <si>
    <t>CELKOVÁ NABÍDKOVÁ CENA (SOUČET CEN ODDÍL A + B + C) - VIZ ČL. 5.4 VÝZVY K PDOÁNÍ NABÍDKY</t>
  </si>
  <si>
    <t xml:space="preserve">Informace a pokyny k vyplnění Přílohy </t>
  </si>
  <si>
    <t>Doprava a práce technika "na cestě" na provozní středisko TO Opava (Anenská 2850/25, Opava)</t>
  </si>
  <si>
    <t>Doprava a práce technika "na cestě" na provozní středisko MES Český Těšín (Tovární 2049, Český Těšín)</t>
  </si>
  <si>
    <t>Doprava a práce technika "na cestě" na provozní středisko MES Olomouc (Pavlovičky 126, Olomouc)</t>
  </si>
  <si>
    <t>Doprava a práce technika "na cestě" na provozní středisko MES Prostějov (Pražská 2943, Prostějov)</t>
  </si>
  <si>
    <t>Doprava a práce technika "na cestě" na provozní středisko MES Staré Město u Uh. Hradiště 
(Nádražní 2216, Staré Město u Uherského Hradiště)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</si>
</sst>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-* #,##0\ &quot;Kč&quot;_-;\-* #,##0\ &quot;Kč&quot;_-;_-* &quot;-&quot;\ &quot;Kč&quot;_-;_-@_-"/>
    <numFmt numFmtId="164" formatCode="_-* #,##0\ _K_č_-;\-* #,##0\ _K_č_-;_-* &quot;-&quot;\ _K_č_-;_-@_-"/>
    <numFmt numFmtId="165" formatCode="0.00\ %"/>
    <numFmt numFmtId="166" formatCode="#,##0.00\ &quot;Kč&quot;"/>
  </numFmts>
  <fonts count="31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inor"/>
    </font>
    <font>
      <sz val="10"/>
      <color rgb="FFFF0000"/>
      <name val="Verdana"/>
      <family val="2"/>
      <charset val="238"/>
      <scheme val="minor"/>
    </font>
    <font>
      <b/>
      <sz val="24"/>
      <color theme="4"/>
      <name val="Verdana"/>
      <family val="2"/>
      <charset val="238"/>
      <scheme val="major"/>
    </font>
    <font>
      <b/>
      <sz val="16"/>
      <color theme="5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  <font>
      <sz val="9"/>
      <color rgb="FFFF0000"/>
      <name val="Verdana"/>
      <family val="2"/>
      <charset val="238"/>
      <scheme val="major"/>
    </font>
    <font>
      <b/>
      <sz val="20"/>
      <color theme="4"/>
      <name val="Verdana"/>
      <family val="2"/>
      <charset val="238"/>
      <scheme val="major"/>
    </font>
    <font>
      <sz val="12"/>
      <color rgb="FFFF0000"/>
      <name val="Verdana"/>
      <family val="2"/>
      <charset val="238"/>
      <scheme val="minor"/>
    </font>
    <font>
      <sz val="12"/>
      <name val="Verdana"/>
      <family val="2"/>
      <charset val="238"/>
    </font>
    <font>
      <b/>
      <sz val="14"/>
      <color rgb="FF002060"/>
      <name val="Verdana"/>
      <family val="2"/>
      <charset val="238"/>
      <scheme val="major"/>
    </font>
    <font>
      <sz val="14"/>
      <color rgb="FF002060"/>
      <name val="Verdana"/>
      <family val="2"/>
      <charset val="238"/>
      <scheme val="minor"/>
    </font>
    <font>
      <b/>
      <sz val="14"/>
      <color theme="5"/>
      <name val="Verdana"/>
      <family val="2"/>
      <charset val="238"/>
      <scheme val="minor"/>
    </font>
    <font>
      <b/>
      <sz val="12"/>
      <name val="Verdana"/>
      <family val="2"/>
      <charset val="238"/>
      <scheme val="minor"/>
    </font>
    <font>
      <sz val="12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2"/>
      <name val="Verdana"/>
      <family val="2"/>
      <charset val="238"/>
      <scheme val="minor"/>
    </font>
    <font>
      <b/>
      <sz val="14"/>
      <color theme="0"/>
      <name val="Verdana"/>
      <family val="2"/>
      <charset val="238"/>
      <scheme val="minor"/>
    </font>
    <font>
      <b/>
      <sz val="10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auto="1"/>
      </left>
      <right style="dotted">
        <color auto="1"/>
      </right>
      <top style="thin">
        <color indexed="64"/>
      </top>
      <bottom/>
      <diagonal/>
    </border>
    <border>
      <left style="dotted">
        <color auto="1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35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3" fontId="13" fillId="0" borderId="4" xfId="0" applyNumberFormat="1" applyFont="1" applyBorder="1" applyAlignment="1">
      <alignment horizontal="center" vertical="center"/>
    </xf>
    <xf numFmtId="0" fontId="1" fillId="0" borderId="0" xfId="2" applyAlignment="1">
      <alignment horizontal="left" vertical="center"/>
    </xf>
    <xf numFmtId="0" fontId="7" fillId="21" borderId="8" xfId="9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5" fillId="0" borderId="0" xfId="1" applyFont="1" applyAlignment="1">
      <alignment horizontal="center" vertical="center"/>
    </xf>
    <xf numFmtId="42" fontId="0" fillId="0" borderId="0" xfId="0" applyNumberForma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14" fillId="0" borderId="11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/>
    </xf>
    <xf numFmtId="3" fontId="13" fillId="0" borderId="16" xfId="0" applyNumberFormat="1" applyFont="1" applyBorder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42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7" fillId="21" borderId="19" xfId="9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33" borderId="12" xfId="0" applyFont="1" applyFill="1" applyBorder="1" applyAlignment="1">
      <alignment horizontal="left" vertical="center" wrapText="1"/>
    </xf>
    <xf numFmtId="0" fontId="13" fillId="33" borderId="5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3" fillId="0" borderId="2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3" fontId="13" fillId="0" borderId="20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3" fontId="13" fillId="0" borderId="22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3" xfId="0" applyFont="1" applyBorder="1" applyAlignment="1">
      <alignment horizontal="left" vertical="center" wrapText="1"/>
    </xf>
    <xf numFmtId="3" fontId="13" fillId="0" borderId="23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3" fontId="13" fillId="0" borderId="21" xfId="0" applyNumberFormat="1" applyFont="1" applyBorder="1" applyAlignment="1">
      <alignment horizontal="center" vertical="center"/>
    </xf>
    <xf numFmtId="42" fontId="13" fillId="0" borderId="25" xfId="0" applyNumberFormat="1" applyFont="1" applyBorder="1" applyAlignment="1">
      <alignment horizontal="center" vertical="center"/>
    </xf>
    <xf numFmtId="42" fontId="13" fillId="0" borderId="27" xfId="0" applyNumberFormat="1" applyFont="1" applyBorder="1" applyAlignment="1">
      <alignment horizontal="center" vertical="center"/>
    </xf>
    <xf numFmtId="42" fontId="13" fillId="0" borderId="29" xfId="0" applyNumberFormat="1" applyFont="1" applyBorder="1" applyAlignment="1">
      <alignment horizontal="center" vertical="center"/>
    </xf>
    <xf numFmtId="42" fontId="13" fillId="0" borderId="32" xfId="0" applyNumberFormat="1" applyFont="1" applyBorder="1" applyAlignment="1">
      <alignment horizontal="center" vertical="center"/>
    </xf>
    <xf numFmtId="0" fontId="7" fillId="21" borderId="33" xfId="9" applyBorder="1" applyAlignment="1">
      <alignment horizontal="center" vertical="center" textRotation="90" wrapText="1"/>
    </xf>
    <xf numFmtId="42" fontId="13" fillId="0" borderId="34" xfId="0" applyNumberFormat="1" applyFont="1" applyBorder="1" applyAlignment="1">
      <alignment horizontal="center" vertical="center"/>
    </xf>
    <xf numFmtId="0" fontId="7" fillId="21" borderId="35" xfId="9" applyNumberFormat="1" applyBorder="1" applyAlignment="1">
      <alignment horizontal="center" vertical="center"/>
    </xf>
    <xf numFmtId="0" fontId="7" fillId="21" borderId="36" xfId="9" applyNumberFormat="1" applyBorder="1" applyAlignment="1">
      <alignment horizontal="center" vertical="center"/>
    </xf>
    <xf numFmtId="0" fontId="7" fillId="21" borderId="36" xfId="9" applyNumberFormat="1" applyBorder="1" applyAlignment="1">
      <alignment horizontal="center" vertical="center" wrapText="1"/>
    </xf>
    <xf numFmtId="0" fontId="7" fillId="21" borderId="21" xfId="9" applyNumberFormat="1" applyBorder="1" applyAlignment="1">
      <alignment horizontal="center" vertical="center"/>
    </xf>
    <xf numFmtId="0" fontId="7" fillId="21" borderId="21" xfId="9" applyNumberFormat="1" applyBorder="1" applyAlignment="1">
      <alignment horizontal="center" vertical="center" wrapText="1"/>
    </xf>
    <xf numFmtId="0" fontId="7" fillId="21" borderId="34" xfId="9" applyNumberFormat="1" applyBorder="1" applyAlignment="1">
      <alignment horizontal="center" vertical="center" wrapText="1"/>
    </xf>
    <xf numFmtId="0" fontId="7" fillId="21" borderId="37" xfId="9" applyNumberFormat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7" fillId="21" borderId="33" xfId="9" applyNumberFormat="1" applyBorder="1" applyAlignment="1">
      <alignment horizontal="center" vertical="center"/>
    </xf>
    <xf numFmtId="0" fontId="7" fillId="21" borderId="21" xfId="9" applyNumberFormat="1" applyBorder="1" applyAlignment="1">
      <alignment horizontal="left" vertical="center" wrapText="1"/>
    </xf>
    <xf numFmtId="42" fontId="13" fillId="0" borderId="39" xfId="0" applyNumberFormat="1" applyFont="1" applyBorder="1" applyAlignment="1">
      <alignment horizontal="center" vertical="center"/>
    </xf>
    <xf numFmtId="0" fontId="7" fillId="21" borderId="36" xfId="9" applyNumberFormat="1" applyBorder="1" applyAlignment="1">
      <alignment horizontal="left" vertical="center" wrapText="1"/>
    </xf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64" fontId="28" fillId="0" borderId="0" xfId="0" applyNumberFormat="1" applyFont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42" fontId="26" fillId="0" borderId="0" xfId="0" applyNumberFormat="1" applyFont="1" applyAlignment="1">
      <alignment horizontal="center" vertical="center"/>
    </xf>
    <xf numFmtId="42" fontId="25" fillId="0" borderId="42" xfId="16" applyNumberFormat="1" applyFont="1" applyFill="1" applyBorder="1" applyAlignment="1">
      <alignment horizontal="center" vertical="center"/>
    </xf>
    <xf numFmtId="0" fontId="28" fillId="0" borderId="41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166" fontId="13" fillId="33" borderId="22" xfId="0" applyNumberFormat="1" applyFont="1" applyFill="1" applyBorder="1" applyAlignment="1">
      <alignment horizontal="center" vertical="center"/>
    </xf>
    <xf numFmtId="166" fontId="13" fillId="33" borderId="4" xfId="0" applyNumberFormat="1" applyFont="1" applyFill="1" applyBorder="1" applyAlignment="1">
      <alignment horizontal="center" vertical="center"/>
    </xf>
    <xf numFmtId="166" fontId="13" fillId="33" borderId="23" xfId="0" applyNumberFormat="1" applyFont="1" applyFill="1" applyBorder="1" applyAlignment="1">
      <alignment horizontal="center" vertical="center"/>
    </xf>
    <xf numFmtId="0" fontId="7" fillId="21" borderId="43" xfId="9" applyNumberFormat="1" applyBorder="1" applyAlignment="1">
      <alignment horizontal="center" vertical="center"/>
    </xf>
    <xf numFmtId="0" fontId="7" fillId="21" borderId="44" xfId="9" applyNumberFormat="1" applyBorder="1" applyAlignment="1">
      <alignment horizontal="center" vertical="center"/>
    </xf>
    <xf numFmtId="0" fontId="7" fillId="21" borderId="44" xfId="9" applyNumberFormat="1" applyBorder="1" applyAlignment="1">
      <alignment horizontal="left" vertical="center" wrapText="1"/>
    </xf>
    <xf numFmtId="0" fontId="7" fillId="21" borderId="45" xfId="9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6" fontId="13" fillId="33" borderId="20" xfId="0" applyNumberFormat="1" applyFont="1" applyFill="1" applyBorder="1" applyAlignment="1">
      <alignment horizontal="center" vertical="center"/>
    </xf>
    <xf numFmtId="166" fontId="13" fillId="33" borderId="16" xfId="0" applyNumberFormat="1" applyFont="1" applyFill="1" applyBorder="1" applyAlignment="1">
      <alignment horizontal="center" vertical="center"/>
    </xf>
    <xf numFmtId="0" fontId="7" fillId="21" borderId="46" xfId="9" applyBorder="1" applyAlignment="1">
      <alignment horizontal="center" vertical="center" textRotation="90" wrapText="1"/>
    </xf>
    <xf numFmtId="0" fontId="13" fillId="0" borderId="47" xfId="0" applyFont="1" applyBorder="1" applyAlignment="1">
      <alignment horizontal="center" vertical="center"/>
    </xf>
    <xf numFmtId="0" fontId="13" fillId="0" borderId="47" xfId="0" applyFont="1" applyBorder="1" applyAlignment="1">
      <alignment horizontal="left" vertical="center" wrapText="1"/>
    </xf>
    <xf numFmtId="166" fontId="13" fillId="33" borderId="47" xfId="0" applyNumberFormat="1" applyFont="1" applyFill="1" applyBorder="1" applyAlignment="1">
      <alignment horizontal="center" vertical="center"/>
    </xf>
    <xf numFmtId="3" fontId="13" fillId="0" borderId="47" xfId="0" applyNumberFormat="1" applyFont="1" applyBorder="1" applyAlignment="1">
      <alignment horizontal="center" vertical="center"/>
    </xf>
    <xf numFmtId="42" fontId="13" fillId="0" borderId="48" xfId="0" applyNumberFormat="1" applyFont="1" applyBorder="1" applyAlignment="1">
      <alignment horizontal="center" vertical="center"/>
    </xf>
    <xf numFmtId="166" fontId="13" fillId="33" borderId="21" xfId="0" applyNumberFormat="1" applyFont="1" applyFill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30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29" fillId="21" borderId="42" xfId="9" applyFont="1" applyBorder="1" applyAlignment="1">
      <alignment horizontal="left" vertical="center"/>
    </xf>
    <xf numFmtId="0" fontId="27" fillId="33" borderId="42" xfId="0" applyFont="1" applyFill="1" applyBorder="1" applyAlignment="1">
      <alignment horizontal="left" vertical="center"/>
    </xf>
    <xf numFmtId="0" fontId="25" fillId="0" borderId="42" xfId="16" quotePrefix="1" applyFont="1" applyFill="1" applyBorder="1" applyAlignment="1">
      <alignment horizontal="left" vertical="center"/>
    </xf>
    <xf numFmtId="0" fontId="21" fillId="0" borderId="42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/>
    </xf>
    <xf numFmtId="0" fontId="7" fillId="21" borderId="31" xfId="9" applyBorder="1" applyAlignment="1">
      <alignment horizontal="center" vertical="center" textRotation="90" wrapText="1"/>
    </xf>
    <xf numFmtId="0" fontId="7" fillId="21" borderId="26" xfId="9" applyBorder="1" applyAlignment="1">
      <alignment horizontal="center" vertical="center" textRotation="90" wrapText="1"/>
    </xf>
    <xf numFmtId="0" fontId="7" fillId="21" borderId="30" xfId="9" applyBorder="1" applyAlignment="1">
      <alignment horizontal="center" vertical="center" textRotation="90" wrapText="1"/>
    </xf>
    <xf numFmtId="0" fontId="7" fillId="21" borderId="24" xfId="9" applyBorder="1" applyAlignment="1">
      <alignment horizontal="center" vertical="center" textRotation="90" wrapText="1"/>
    </xf>
    <xf numFmtId="0" fontId="7" fillId="21" borderId="28" xfId="9" applyBorder="1" applyAlignment="1">
      <alignment horizontal="center" vertical="center" textRotation="90" wrapText="1"/>
    </xf>
    <xf numFmtId="0" fontId="16" fillId="0" borderId="40" xfId="2" applyFont="1" applyBorder="1" applyAlignment="1">
      <alignment horizontal="left" vertical="center"/>
    </xf>
    <xf numFmtId="0" fontId="16" fillId="0" borderId="49" xfId="2" applyFont="1" applyBorder="1" applyAlignment="1">
      <alignment horizontal="left" vertical="center"/>
    </xf>
    <xf numFmtId="0" fontId="16" fillId="0" borderId="3" xfId="2" applyFont="1" applyBorder="1" applyAlignment="1">
      <alignment horizontal="left" vertical="center"/>
    </xf>
    <xf numFmtId="0" fontId="16" fillId="0" borderId="38" xfId="2" applyFont="1" applyBorder="1" applyAlignment="1">
      <alignment horizontal="left" vertical="center"/>
    </xf>
    <xf numFmtId="0" fontId="7" fillId="21" borderId="31" xfId="9" applyBorder="1" applyAlignment="1">
      <alignment horizontal="center" vertical="center" textRotation="89" wrapText="1"/>
    </xf>
    <xf numFmtId="0" fontId="7" fillId="21" borderId="26" xfId="9" applyBorder="1" applyAlignment="1">
      <alignment horizontal="center" vertical="center" textRotation="89" wrapText="1"/>
    </xf>
    <xf numFmtId="0" fontId="7" fillId="21" borderId="30" xfId="9" applyBorder="1" applyAlignment="1">
      <alignment horizontal="center" vertical="center" textRotation="89" wrapText="1"/>
    </xf>
    <xf numFmtId="0" fontId="7" fillId="21" borderId="24" xfId="9" applyBorder="1" applyAlignment="1">
      <alignment horizontal="center" vertical="center" textRotation="89" wrapText="1"/>
    </xf>
    <xf numFmtId="0" fontId="7" fillId="21" borderId="28" xfId="9" applyBorder="1" applyAlignment="1">
      <alignment horizontal="center" vertical="center" textRotation="89" wrapText="1"/>
    </xf>
    <xf numFmtId="0" fontId="18" fillId="0" borderId="0" xfId="1" applyFont="1" applyAlignment="1">
      <alignment horizontal="left" vertical="center" wrapText="1"/>
    </xf>
    <xf numFmtId="0" fontId="19" fillId="0" borderId="0" xfId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22" fillId="0" borderId="0" xfId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2" applyFont="1" applyAlignment="1">
      <alignment horizontal="center" vertical="center"/>
    </xf>
    <xf numFmtId="0" fontId="7" fillId="21" borderId="7" xfId="9" applyBorder="1" applyAlignment="1">
      <alignment vertical="center"/>
    </xf>
    <xf numFmtId="0" fontId="0" fillId="0" borderId="9" xfId="0" applyBorder="1" applyAlignment="1">
      <alignment vertical="center"/>
    </xf>
    <xf numFmtId="0" fontId="7" fillId="21" borderId="18" xfId="9" applyBorder="1" applyAlignment="1">
      <alignment vertical="center"/>
    </xf>
    <xf numFmtId="0" fontId="0" fillId="0" borderId="17" xfId="0" applyBorder="1" applyAlignment="1">
      <alignment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A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E000000}"/>
    <cellStyle name="Poznámka" xfId="13" builtinId="10" customBuiltin="1"/>
    <cellStyle name="Procent [CZ-2]" xfId="43" xr:uid="{00000000-0005-0000-0000-000020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63726-D827-459E-9B09-F4B081287841}">
  <sheetPr>
    <pageSetUpPr fitToPage="1"/>
  </sheetPr>
  <dimension ref="A1:J282"/>
  <sheetViews>
    <sheetView tabSelected="1" topLeftCell="A204" zoomScaleNormal="100" zoomScaleSheetLayoutView="100" zoomScalePageLayoutView="70" workbookViewId="0">
      <selection activeCell="F254" sqref="F254"/>
    </sheetView>
  </sheetViews>
  <sheetFormatPr defaultColWidth="9" defaultRowHeight="12.75" x14ac:dyDescent="0.2"/>
  <cols>
    <col min="1" max="1" width="18.75" style="16" customWidth="1"/>
    <col min="2" max="2" width="15.25" style="10" customWidth="1"/>
    <col min="3" max="3" width="85.625" style="26" customWidth="1"/>
    <col min="4" max="4" width="10.625" style="10" customWidth="1"/>
    <col min="5" max="5" width="18.125" style="25" customWidth="1"/>
    <col min="6" max="6" width="15.625" style="23" customWidth="1"/>
    <col min="7" max="7" width="19" style="12" bestFit="1" customWidth="1"/>
  </cols>
  <sheetData>
    <row r="1" spans="1:7" ht="30.75" customHeight="1" x14ac:dyDescent="0.2">
      <c r="A1" s="120" t="s">
        <v>204</v>
      </c>
      <c r="B1" s="120"/>
      <c r="C1" s="120"/>
      <c r="D1" s="120"/>
      <c r="E1" s="120"/>
      <c r="F1" s="120"/>
      <c r="G1" s="120"/>
    </row>
    <row r="2" spans="1:7" ht="24.95" customHeight="1" x14ac:dyDescent="0.2">
      <c r="A2" s="121" t="s">
        <v>197</v>
      </c>
      <c r="B2" s="121"/>
      <c r="C2" s="121"/>
      <c r="D2" s="121"/>
      <c r="E2" s="121"/>
      <c r="F2" s="121"/>
      <c r="G2" s="121"/>
    </row>
    <row r="3" spans="1:7" ht="22.5" customHeight="1" x14ac:dyDescent="0.2">
      <c r="A3" s="111" t="s">
        <v>147</v>
      </c>
      <c r="B3" s="111"/>
      <c r="C3" s="111"/>
      <c r="D3" s="111"/>
      <c r="E3" s="111"/>
      <c r="F3" s="111"/>
      <c r="G3" s="111"/>
    </row>
    <row r="4" spans="1:7" s="2" customFormat="1" ht="25.5" x14ac:dyDescent="0.2">
      <c r="A4" s="81" t="s">
        <v>117</v>
      </c>
      <c r="B4" s="82" t="s">
        <v>116</v>
      </c>
      <c r="C4" s="83" t="s">
        <v>120</v>
      </c>
      <c r="D4" s="84" t="s">
        <v>0</v>
      </c>
      <c r="E4" s="52" t="s">
        <v>5</v>
      </c>
      <c r="F4" s="53" t="s">
        <v>47</v>
      </c>
      <c r="G4" s="57" t="s">
        <v>1</v>
      </c>
    </row>
    <row r="5" spans="1:7" s="4" customFormat="1" ht="12.75" customHeight="1" x14ac:dyDescent="0.2">
      <c r="A5" s="109" t="s">
        <v>178</v>
      </c>
      <c r="B5" s="36">
        <v>1</v>
      </c>
      <c r="C5" s="76" t="s">
        <v>65</v>
      </c>
      <c r="D5" s="36" t="s">
        <v>45</v>
      </c>
      <c r="E5" s="78"/>
      <c r="F5" s="37">
        <v>10</v>
      </c>
      <c r="G5" s="45">
        <f t="shared" ref="G5:G68" si="0">SUM(E5*F5)</f>
        <v>0</v>
      </c>
    </row>
    <row r="6" spans="1:7" s="4" customFormat="1" ht="12.75" customHeight="1" x14ac:dyDescent="0.2">
      <c r="A6" s="107"/>
      <c r="B6" s="3">
        <v>2</v>
      </c>
      <c r="C6" s="8" t="s">
        <v>64</v>
      </c>
      <c r="D6" s="3" t="s">
        <v>45</v>
      </c>
      <c r="E6" s="79"/>
      <c r="F6" s="5">
        <v>10</v>
      </c>
      <c r="G6" s="46">
        <f t="shared" si="0"/>
        <v>0</v>
      </c>
    </row>
    <row r="7" spans="1:7" s="4" customFormat="1" ht="12.75" customHeight="1" x14ac:dyDescent="0.2">
      <c r="A7" s="107"/>
      <c r="B7" s="3">
        <v>3</v>
      </c>
      <c r="C7" s="8" t="s">
        <v>66</v>
      </c>
      <c r="D7" s="3" t="s">
        <v>45</v>
      </c>
      <c r="E7" s="79"/>
      <c r="F7" s="5">
        <v>10</v>
      </c>
      <c r="G7" s="46">
        <f t="shared" si="0"/>
        <v>0</v>
      </c>
    </row>
    <row r="8" spans="1:7" s="4" customFormat="1" ht="12.75" customHeight="1" x14ac:dyDescent="0.2">
      <c r="A8" s="107"/>
      <c r="B8" s="3">
        <v>4</v>
      </c>
      <c r="C8" s="8" t="s">
        <v>67</v>
      </c>
      <c r="D8" s="3" t="s">
        <v>45</v>
      </c>
      <c r="E8" s="79"/>
      <c r="F8" s="5">
        <v>10</v>
      </c>
      <c r="G8" s="46">
        <f t="shared" si="0"/>
        <v>0</v>
      </c>
    </row>
    <row r="9" spans="1:7" s="4" customFormat="1" ht="12.75" customHeight="1" x14ac:dyDescent="0.2">
      <c r="A9" s="107"/>
      <c r="B9" s="3">
        <v>5</v>
      </c>
      <c r="C9" s="8" t="s">
        <v>68</v>
      </c>
      <c r="D9" s="3" t="s">
        <v>45</v>
      </c>
      <c r="E9" s="79"/>
      <c r="F9" s="5">
        <v>5</v>
      </c>
      <c r="G9" s="46">
        <f t="shared" si="0"/>
        <v>0</v>
      </c>
    </row>
    <row r="10" spans="1:7" s="4" customFormat="1" ht="12.75" customHeight="1" x14ac:dyDescent="0.2">
      <c r="A10" s="107"/>
      <c r="B10" s="3">
        <v>6</v>
      </c>
      <c r="C10" s="8" t="s">
        <v>137</v>
      </c>
      <c r="D10" s="3" t="s">
        <v>45</v>
      </c>
      <c r="E10" s="79"/>
      <c r="F10" s="5">
        <v>5</v>
      </c>
      <c r="G10" s="46">
        <f t="shared" si="0"/>
        <v>0</v>
      </c>
    </row>
    <row r="11" spans="1:7" s="4" customFormat="1" ht="12.75" customHeight="1" x14ac:dyDescent="0.2">
      <c r="A11" s="107"/>
      <c r="B11" s="3">
        <v>7</v>
      </c>
      <c r="C11" s="8" t="s">
        <v>24</v>
      </c>
      <c r="D11" s="3" t="s">
        <v>45</v>
      </c>
      <c r="E11" s="79"/>
      <c r="F11" s="5">
        <v>5</v>
      </c>
      <c r="G11" s="46">
        <f t="shared" si="0"/>
        <v>0</v>
      </c>
    </row>
    <row r="12" spans="1:7" s="4" customFormat="1" ht="12.75" customHeight="1" x14ac:dyDescent="0.2">
      <c r="A12" s="107"/>
      <c r="B12" s="3">
        <v>8</v>
      </c>
      <c r="C12" s="8" t="s">
        <v>69</v>
      </c>
      <c r="D12" s="3" t="s">
        <v>45</v>
      </c>
      <c r="E12" s="79"/>
      <c r="F12" s="5">
        <v>5</v>
      </c>
      <c r="G12" s="46">
        <f t="shared" si="0"/>
        <v>0</v>
      </c>
    </row>
    <row r="13" spans="1:7" s="4" customFormat="1" ht="12.75" customHeight="1" x14ac:dyDescent="0.2">
      <c r="A13" s="107"/>
      <c r="B13" s="3">
        <v>9</v>
      </c>
      <c r="C13" s="8" t="s">
        <v>70</v>
      </c>
      <c r="D13" s="3" t="s">
        <v>45</v>
      </c>
      <c r="E13" s="79"/>
      <c r="F13" s="5">
        <v>2</v>
      </c>
      <c r="G13" s="46">
        <f t="shared" si="0"/>
        <v>0</v>
      </c>
    </row>
    <row r="14" spans="1:7" s="4" customFormat="1" ht="12.75" customHeight="1" x14ac:dyDescent="0.2">
      <c r="A14" s="107"/>
      <c r="B14" s="3">
        <v>10</v>
      </c>
      <c r="C14" s="8" t="s">
        <v>71</v>
      </c>
      <c r="D14" s="3" t="s">
        <v>45</v>
      </c>
      <c r="E14" s="79"/>
      <c r="F14" s="5">
        <v>2</v>
      </c>
      <c r="G14" s="46">
        <f t="shared" si="0"/>
        <v>0</v>
      </c>
    </row>
    <row r="15" spans="1:7" s="4" customFormat="1" ht="12.75" customHeight="1" x14ac:dyDescent="0.2">
      <c r="A15" s="107"/>
      <c r="B15" s="3">
        <v>11</v>
      </c>
      <c r="C15" s="8" t="s">
        <v>75</v>
      </c>
      <c r="D15" s="3" t="s">
        <v>45</v>
      </c>
      <c r="E15" s="79"/>
      <c r="F15" s="5">
        <v>1</v>
      </c>
      <c r="G15" s="46">
        <f t="shared" si="0"/>
        <v>0</v>
      </c>
    </row>
    <row r="16" spans="1:7" s="4" customFormat="1" ht="12.75" customHeight="1" x14ac:dyDescent="0.2">
      <c r="A16" s="107"/>
      <c r="B16" s="3">
        <v>12</v>
      </c>
      <c r="C16" s="8" t="s">
        <v>72</v>
      </c>
      <c r="D16" s="3" t="s">
        <v>45</v>
      </c>
      <c r="E16" s="79"/>
      <c r="F16" s="5">
        <v>1</v>
      </c>
      <c r="G16" s="46">
        <f t="shared" si="0"/>
        <v>0</v>
      </c>
    </row>
    <row r="17" spans="1:7" s="4" customFormat="1" ht="12.75" customHeight="1" x14ac:dyDescent="0.2">
      <c r="A17" s="107"/>
      <c r="B17" s="3">
        <v>13</v>
      </c>
      <c r="C17" s="8" t="s">
        <v>73</v>
      </c>
      <c r="D17" s="3" t="s">
        <v>45</v>
      </c>
      <c r="E17" s="79"/>
      <c r="F17" s="5">
        <v>1</v>
      </c>
      <c r="G17" s="46">
        <f t="shared" si="0"/>
        <v>0</v>
      </c>
    </row>
    <row r="18" spans="1:7" s="4" customFormat="1" ht="12.75" customHeight="1" x14ac:dyDescent="0.2">
      <c r="A18" s="107"/>
      <c r="B18" s="3">
        <v>14</v>
      </c>
      <c r="C18" s="8" t="s">
        <v>22</v>
      </c>
      <c r="D18" s="3" t="s">
        <v>45</v>
      </c>
      <c r="E18" s="79"/>
      <c r="F18" s="5">
        <v>1</v>
      </c>
      <c r="G18" s="46">
        <f t="shared" si="0"/>
        <v>0</v>
      </c>
    </row>
    <row r="19" spans="1:7" s="4" customFormat="1" ht="12.75" customHeight="1" x14ac:dyDescent="0.2">
      <c r="A19" s="107"/>
      <c r="B19" s="3">
        <v>15</v>
      </c>
      <c r="C19" s="8" t="s">
        <v>81</v>
      </c>
      <c r="D19" s="3" t="s">
        <v>45</v>
      </c>
      <c r="E19" s="79"/>
      <c r="F19" s="5">
        <v>1</v>
      </c>
      <c r="G19" s="46">
        <f t="shared" si="0"/>
        <v>0</v>
      </c>
    </row>
    <row r="20" spans="1:7" s="4" customFormat="1" ht="12.75" customHeight="1" x14ac:dyDescent="0.2">
      <c r="A20" s="107"/>
      <c r="B20" s="3">
        <v>16</v>
      </c>
      <c r="C20" s="8" t="s">
        <v>82</v>
      </c>
      <c r="D20" s="3" t="s">
        <v>45</v>
      </c>
      <c r="E20" s="79"/>
      <c r="F20" s="5">
        <v>1</v>
      </c>
      <c r="G20" s="46">
        <f t="shared" si="0"/>
        <v>0</v>
      </c>
    </row>
    <row r="21" spans="1:7" s="13" customFormat="1" ht="12.75" customHeight="1" x14ac:dyDescent="0.2">
      <c r="A21" s="107"/>
      <c r="B21" s="3">
        <v>17</v>
      </c>
      <c r="C21" s="8" t="s">
        <v>19</v>
      </c>
      <c r="D21" s="3" t="s">
        <v>45</v>
      </c>
      <c r="E21" s="79"/>
      <c r="F21" s="5">
        <v>1</v>
      </c>
      <c r="G21" s="46">
        <f t="shared" si="0"/>
        <v>0</v>
      </c>
    </row>
    <row r="22" spans="1:7" s="13" customFormat="1" ht="12.75" customHeight="1" x14ac:dyDescent="0.2">
      <c r="A22" s="110"/>
      <c r="B22" s="38">
        <v>18</v>
      </c>
      <c r="C22" s="39" t="s">
        <v>148</v>
      </c>
      <c r="D22" s="38" t="s">
        <v>45</v>
      </c>
      <c r="E22" s="80"/>
      <c r="F22" s="40">
        <v>1</v>
      </c>
      <c r="G22" s="47">
        <f t="shared" si="0"/>
        <v>0</v>
      </c>
    </row>
    <row r="23" spans="1:7" s="2" customFormat="1" ht="12.75" customHeight="1" x14ac:dyDescent="0.2">
      <c r="A23" s="106" t="s">
        <v>176</v>
      </c>
      <c r="B23" s="21">
        <v>19</v>
      </c>
      <c r="C23" s="75" t="s">
        <v>114</v>
      </c>
      <c r="D23" s="19" t="s">
        <v>45</v>
      </c>
      <c r="E23" s="87"/>
      <c r="F23" s="22">
        <v>4</v>
      </c>
      <c r="G23" s="48">
        <f t="shared" si="0"/>
        <v>0</v>
      </c>
    </row>
    <row r="24" spans="1:7" s="2" customFormat="1" ht="12.75" customHeight="1" x14ac:dyDescent="0.2">
      <c r="A24" s="107"/>
      <c r="B24" s="3">
        <v>20</v>
      </c>
      <c r="C24" s="8" t="s">
        <v>195</v>
      </c>
      <c r="D24" s="1" t="s">
        <v>45</v>
      </c>
      <c r="E24" s="79"/>
      <c r="F24" s="5">
        <v>4</v>
      </c>
      <c r="G24" s="46">
        <f t="shared" si="0"/>
        <v>0</v>
      </c>
    </row>
    <row r="25" spans="1:7" s="2" customFormat="1" ht="12.75" customHeight="1" x14ac:dyDescent="0.2">
      <c r="A25" s="107"/>
      <c r="B25" s="3">
        <v>21</v>
      </c>
      <c r="C25" s="8" t="s">
        <v>196</v>
      </c>
      <c r="D25" s="1" t="s">
        <v>45</v>
      </c>
      <c r="E25" s="79"/>
      <c r="F25" s="5">
        <v>2</v>
      </c>
      <c r="G25" s="46">
        <f t="shared" si="0"/>
        <v>0</v>
      </c>
    </row>
    <row r="26" spans="1:7" s="2" customFormat="1" ht="12.75" customHeight="1" x14ac:dyDescent="0.2">
      <c r="A26" s="107"/>
      <c r="B26" s="3">
        <v>22</v>
      </c>
      <c r="C26" s="8" t="s">
        <v>21</v>
      </c>
      <c r="D26" s="1" t="s">
        <v>45</v>
      </c>
      <c r="E26" s="79"/>
      <c r="F26" s="5">
        <v>4</v>
      </c>
      <c r="G26" s="46">
        <f t="shared" si="0"/>
        <v>0</v>
      </c>
    </row>
    <row r="27" spans="1:7" s="2" customFormat="1" ht="12.75" customHeight="1" x14ac:dyDescent="0.2">
      <c r="A27" s="107"/>
      <c r="B27" s="3">
        <v>23</v>
      </c>
      <c r="C27" s="8" t="s">
        <v>10</v>
      </c>
      <c r="D27" s="1" t="s">
        <v>45</v>
      </c>
      <c r="E27" s="79"/>
      <c r="F27" s="5">
        <v>2</v>
      </c>
      <c r="G27" s="46">
        <f t="shared" si="0"/>
        <v>0</v>
      </c>
    </row>
    <row r="28" spans="1:7" s="2" customFormat="1" ht="12.75" customHeight="1" x14ac:dyDescent="0.2">
      <c r="A28" s="107"/>
      <c r="B28" s="3">
        <v>24</v>
      </c>
      <c r="C28" s="8" t="s">
        <v>11</v>
      </c>
      <c r="D28" s="1" t="s">
        <v>45</v>
      </c>
      <c r="E28" s="79"/>
      <c r="F28" s="5">
        <v>2</v>
      </c>
      <c r="G28" s="46">
        <f t="shared" si="0"/>
        <v>0</v>
      </c>
    </row>
    <row r="29" spans="1:7" s="2" customFormat="1" ht="12.75" customHeight="1" x14ac:dyDescent="0.2">
      <c r="A29" s="107"/>
      <c r="B29" s="3">
        <v>25</v>
      </c>
      <c r="C29" s="8" t="s">
        <v>20</v>
      </c>
      <c r="D29" s="1" t="s">
        <v>45</v>
      </c>
      <c r="E29" s="79"/>
      <c r="F29" s="5">
        <v>2</v>
      </c>
      <c r="G29" s="46">
        <f t="shared" si="0"/>
        <v>0</v>
      </c>
    </row>
    <row r="30" spans="1:7" s="2" customFormat="1" ht="12.75" customHeight="1" x14ac:dyDescent="0.2">
      <c r="A30" s="108"/>
      <c r="B30" s="32">
        <v>26</v>
      </c>
      <c r="C30" s="73" t="s">
        <v>113</v>
      </c>
      <c r="D30" s="85" t="s">
        <v>45</v>
      </c>
      <c r="E30" s="86"/>
      <c r="F30" s="35">
        <v>2</v>
      </c>
      <c r="G30" s="61">
        <f t="shared" si="0"/>
        <v>0</v>
      </c>
    </row>
    <row r="31" spans="1:7" s="4" customFormat="1" ht="12.75" customHeight="1" x14ac:dyDescent="0.2">
      <c r="A31" s="109" t="s">
        <v>177</v>
      </c>
      <c r="B31" s="36">
        <v>27</v>
      </c>
      <c r="C31" s="76" t="s">
        <v>114</v>
      </c>
      <c r="D31" s="36" t="s">
        <v>45</v>
      </c>
      <c r="E31" s="78"/>
      <c r="F31" s="37">
        <v>2</v>
      </c>
      <c r="G31" s="45">
        <f t="shared" si="0"/>
        <v>0</v>
      </c>
    </row>
    <row r="32" spans="1:7" s="2" customFormat="1" ht="12.75" customHeight="1" x14ac:dyDescent="0.2">
      <c r="A32" s="107"/>
      <c r="B32" s="3">
        <v>28</v>
      </c>
      <c r="C32" s="8" t="s">
        <v>195</v>
      </c>
      <c r="D32" s="1" t="s">
        <v>45</v>
      </c>
      <c r="E32" s="79"/>
      <c r="F32" s="5">
        <v>2</v>
      </c>
      <c r="G32" s="46">
        <f t="shared" si="0"/>
        <v>0</v>
      </c>
    </row>
    <row r="33" spans="1:7" s="2" customFormat="1" ht="12.75" customHeight="1" x14ac:dyDescent="0.2">
      <c r="A33" s="107"/>
      <c r="B33" s="3">
        <v>29</v>
      </c>
      <c r="C33" s="8" t="s">
        <v>196</v>
      </c>
      <c r="D33" s="1" t="s">
        <v>45</v>
      </c>
      <c r="E33" s="79"/>
      <c r="F33" s="5">
        <v>1</v>
      </c>
      <c r="G33" s="46">
        <f t="shared" si="0"/>
        <v>0</v>
      </c>
    </row>
    <row r="34" spans="1:7" s="2" customFormat="1" ht="12.75" customHeight="1" x14ac:dyDescent="0.2">
      <c r="A34" s="107"/>
      <c r="B34" s="3">
        <v>30</v>
      </c>
      <c r="C34" s="8" t="s">
        <v>21</v>
      </c>
      <c r="D34" s="1" t="s">
        <v>45</v>
      </c>
      <c r="E34" s="79"/>
      <c r="F34" s="5">
        <v>2</v>
      </c>
      <c r="G34" s="46">
        <f t="shared" si="0"/>
        <v>0</v>
      </c>
    </row>
    <row r="35" spans="1:7" s="2" customFormat="1" ht="12.75" customHeight="1" x14ac:dyDescent="0.2">
      <c r="A35" s="107"/>
      <c r="B35" s="3">
        <v>31</v>
      </c>
      <c r="C35" s="8" t="s">
        <v>10</v>
      </c>
      <c r="D35" s="1" t="s">
        <v>45</v>
      </c>
      <c r="E35" s="79"/>
      <c r="F35" s="5">
        <v>1</v>
      </c>
      <c r="G35" s="46">
        <f t="shared" si="0"/>
        <v>0</v>
      </c>
    </row>
    <row r="36" spans="1:7" s="2" customFormat="1" ht="12.75" customHeight="1" x14ac:dyDescent="0.2">
      <c r="A36" s="107"/>
      <c r="B36" s="3">
        <v>32</v>
      </c>
      <c r="C36" s="8" t="s">
        <v>11</v>
      </c>
      <c r="D36" s="1" t="s">
        <v>45</v>
      </c>
      <c r="E36" s="79"/>
      <c r="F36" s="5">
        <v>1</v>
      </c>
      <c r="G36" s="46">
        <f t="shared" si="0"/>
        <v>0</v>
      </c>
    </row>
    <row r="37" spans="1:7" s="2" customFormat="1" ht="12.75" customHeight="1" x14ac:dyDescent="0.2">
      <c r="A37" s="107"/>
      <c r="B37" s="3">
        <v>33</v>
      </c>
      <c r="C37" s="8" t="s">
        <v>20</v>
      </c>
      <c r="D37" s="1" t="s">
        <v>45</v>
      </c>
      <c r="E37" s="79"/>
      <c r="F37" s="5">
        <v>1</v>
      </c>
      <c r="G37" s="46">
        <f t="shared" si="0"/>
        <v>0</v>
      </c>
    </row>
    <row r="38" spans="1:7" s="2" customFormat="1" ht="12.75" customHeight="1" x14ac:dyDescent="0.2">
      <c r="A38" s="110"/>
      <c r="B38" s="38">
        <v>34</v>
      </c>
      <c r="C38" s="39" t="s">
        <v>113</v>
      </c>
      <c r="D38" s="42" t="s">
        <v>45</v>
      </c>
      <c r="E38" s="80"/>
      <c r="F38" s="40">
        <v>2</v>
      </c>
      <c r="G38" s="47">
        <f t="shared" si="0"/>
        <v>0</v>
      </c>
    </row>
    <row r="39" spans="1:7" s="2" customFormat="1" ht="12.75" customHeight="1" x14ac:dyDescent="0.2">
      <c r="A39" s="106" t="s">
        <v>175</v>
      </c>
      <c r="B39" s="21">
        <v>35</v>
      </c>
      <c r="C39" s="75" t="s">
        <v>3</v>
      </c>
      <c r="D39" s="19" t="s">
        <v>57</v>
      </c>
      <c r="E39" s="87"/>
      <c r="F39" s="22">
        <v>4</v>
      </c>
      <c r="G39" s="48">
        <f t="shared" si="0"/>
        <v>0</v>
      </c>
    </row>
    <row r="40" spans="1:7" s="2" customFormat="1" ht="12.75" customHeight="1" x14ac:dyDescent="0.2">
      <c r="A40" s="107"/>
      <c r="B40" s="3">
        <v>36</v>
      </c>
      <c r="C40" s="8" t="s">
        <v>32</v>
      </c>
      <c r="D40" s="1" t="s">
        <v>45</v>
      </c>
      <c r="E40" s="79"/>
      <c r="F40" s="5">
        <v>2</v>
      </c>
      <c r="G40" s="46">
        <f t="shared" si="0"/>
        <v>0</v>
      </c>
    </row>
    <row r="41" spans="1:7" s="2" customFormat="1" ht="12.75" customHeight="1" x14ac:dyDescent="0.2">
      <c r="A41" s="107"/>
      <c r="B41" s="3">
        <v>37</v>
      </c>
      <c r="C41" s="8" t="s">
        <v>74</v>
      </c>
      <c r="D41" s="1" t="s">
        <v>45</v>
      </c>
      <c r="E41" s="79"/>
      <c r="F41" s="5">
        <v>2</v>
      </c>
      <c r="G41" s="46">
        <f t="shared" si="0"/>
        <v>0</v>
      </c>
    </row>
    <row r="42" spans="1:7" s="2" customFormat="1" ht="12.75" customHeight="1" x14ac:dyDescent="0.2">
      <c r="A42" s="107"/>
      <c r="B42" s="3">
        <v>38</v>
      </c>
      <c r="C42" s="8" t="s">
        <v>110</v>
      </c>
      <c r="D42" s="1" t="s">
        <v>45</v>
      </c>
      <c r="E42" s="79"/>
      <c r="F42" s="5">
        <v>2</v>
      </c>
      <c r="G42" s="46">
        <f t="shared" si="0"/>
        <v>0</v>
      </c>
    </row>
    <row r="43" spans="1:7" s="2" customFormat="1" ht="12.75" customHeight="1" x14ac:dyDescent="0.2">
      <c r="A43" s="107"/>
      <c r="B43" s="3">
        <v>39</v>
      </c>
      <c r="C43" s="8" t="s">
        <v>87</v>
      </c>
      <c r="D43" s="1" t="s">
        <v>45</v>
      </c>
      <c r="E43" s="79"/>
      <c r="F43" s="5">
        <v>1</v>
      </c>
      <c r="G43" s="46">
        <f t="shared" si="0"/>
        <v>0</v>
      </c>
    </row>
    <row r="44" spans="1:7" s="2" customFormat="1" ht="12.75" customHeight="1" x14ac:dyDescent="0.2">
      <c r="A44" s="108"/>
      <c r="B44" s="32">
        <v>40</v>
      </c>
      <c r="C44" s="73" t="s">
        <v>140</v>
      </c>
      <c r="D44" s="85" t="s">
        <v>45</v>
      </c>
      <c r="E44" s="86"/>
      <c r="F44" s="35">
        <v>1</v>
      </c>
      <c r="G44" s="61">
        <f t="shared" si="0"/>
        <v>0</v>
      </c>
    </row>
    <row r="45" spans="1:7" s="2" customFormat="1" ht="12.75" customHeight="1" x14ac:dyDescent="0.2">
      <c r="A45" s="109" t="s">
        <v>174</v>
      </c>
      <c r="B45" s="36">
        <v>41</v>
      </c>
      <c r="C45" s="76" t="s">
        <v>108</v>
      </c>
      <c r="D45" s="41" t="s">
        <v>45</v>
      </c>
      <c r="E45" s="78"/>
      <c r="F45" s="37">
        <v>2</v>
      </c>
      <c r="G45" s="45">
        <f t="shared" si="0"/>
        <v>0</v>
      </c>
    </row>
    <row r="46" spans="1:7" s="2" customFormat="1" ht="12.75" customHeight="1" x14ac:dyDescent="0.2">
      <c r="A46" s="107"/>
      <c r="B46" s="3">
        <v>42</v>
      </c>
      <c r="C46" s="8" t="s">
        <v>74</v>
      </c>
      <c r="D46" s="1" t="s">
        <v>45</v>
      </c>
      <c r="E46" s="79"/>
      <c r="F46" s="5">
        <v>1</v>
      </c>
      <c r="G46" s="46">
        <f t="shared" si="0"/>
        <v>0</v>
      </c>
    </row>
    <row r="47" spans="1:7" s="2" customFormat="1" ht="12.75" customHeight="1" x14ac:dyDescent="0.2">
      <c r="A47" s="107"/>
      <c r="B47" s="3">
        <v>43</v>
      </c>
      <c r="C47" s="8" t="s">
        <v>88</v>
      </c>
      <c r="D47" s="1" t="s">
        <v>45</v>
      </c>
      <c r="E47" s="79"/>
      <c r="F47" s="5">
        <v>1</v>
      </c>
      <c r="G47" s="46">
        <f t="shared" si="0"/>
        <v>0</v>
      </c>
    </row>
    <row r="48" spans="1:7" s="2" customFormat="1" ht="12.75" customHeight="1" x14ac:dyDescent="0.2">
      <c r="A48" s="110"/>
      <c r="B48" s="38">
        <v>44</v>
      </c>
      <c r="C48" s="39" t="s">
        <v>86</v>
      </c>
      <c r="D48" s="42" t="s">
        <v>45</v>
      </c>
      <c r="E48" s="80"/>
      <c r="F48" s="40">
        <v>1</v>
      </c>
      <c r="G48" s="47">
        <f t="shared" si="0"/>
        <v>0</v>
      </c>
    </row>
    <row r="49" spans="1:7" s="4" customFormat="1" ht="12.75" customHeight="1" x14ac:dyDescent="0.2">
      <c r="A49" s="106" t="s">
        <v>173</v>
      </c>
      <c r="B49" s="21">
        <v>45</v>
      </c>
      <c r="C49" s="75" t="s">
        <v>3</v>
      </c>
      <c r="D49" s="21" t="s">
        <v>57</v>
      </c>
      <c r="E49" s="87"/>
      <c r="F49" s="22">
        <v>2</v>
      </c>
      <c r="G49" s="48">
        <f t="shared" si="0"/>
        <v>0</v>
      </c>
    </row>
    <row r="50" spans="1:7" s="4" customFormat="1" ht="12.75" customHeight="1" x14ac:dyDescent="0.2">
      <c r="A50" s="107"/>
      <c r="B50" s="3">
        <v>46</v>
      </c>
      <c r="C50" s="8" t="s">
        <v>32</v>
      </c>
      <c r="D50" s="3" t="s">
        <v>45</v>
      </c>
      <c r="E50" s="79"/>
      <c r="F50" s="5">
        <v>1</v>
      </c>
      <c r="G50" s="46">
        <f t="shared" si="0"/>
        <v>0</v>
      </c>
    </row>
    <row r="51" spans="1:7" s="4" customFormat="1" ht="12.75" customHeight="1" x14ac:dyDescent="0.2">
      <c r="A51" s="107"/>
      <c r="B51" s="3">
        <v>47</v>
      </c>
      <c r="C51" s="8" t="s">
        <v>6</v>
      </c>
      <c r="D51" s="3" t="s">
        <v>45</v>
      </c>
      <c r="E51" s="79"/>
      <c r="F51" s="5">
        <v>2</v>
      </c>
      <c r="G51" s="46">
        <f t="shared" si="0"/>
        <v>0</v>
      </c>
    </row>
    <row r="52" spans="1:7" s="4" customFormat="1" ht="12.75" customHeight="1" x14ac:dyDescent="0.2">
      <c r="A52" s="107"/>
      <c r="B52" s="3">
        <v>48</v>
      </c>
      <c r="C52" s="8" t="s">
        <v>7</v>
      </c>
      <c r="D52" s="3" t="s">
        <v>45</v>
      </c>
      <c r="E52" s="79"/>
      <c r="F52" s="5">
        <v>2</v>
      </c>
      <c r="G52" s="46">
        <f t="shared" si="0"/>
        <v>0</v>
      </c>
    </row>
    <row r="53" spans="1:7" s="4" customFormat="1" ht="12.75" customHeight="1" x14ac:dyDescent="0.2">
      <c r="A53" s="107"/>
      <c r="B53" s="3">
        <v>49</v>
      </c>
      <c r="C53" s="8" t="s">
        <v>8</v>
      </c>
      <c r="D53" s="3" t="s">
        <v>45</v>
      </c>
      <c r="E53" s="79"/>
      <c r="F53" s="5">
        <v>2</v>
      </c>
      <c r="G53" s="46">
        <f t="shared" si="0"/>
        <v>0</v>
      </c>
    </row>
    <row r="54" spans="1:7" s="4" customFormat="1" ht="12.6" customHeight="1" x14ac:dyDescent="0.2">
      <c r="A54" s="107"/>
      <c r="B54" s="3">
        <v>50</v>
      </c>
      <c r="C54" s="8" t="s">
        <v>31</v>
      </c>
      <c r="D54" s="3" t="s">
        <v>45</v>
      </c>
      <c r="E54" s="79"/>
      <c r="F54" s="5">
        <v>2</v>
      </c>
      <c r="G54" s="46">
        <f t="shared" si="0"/>
        <v>0</v>
      </c>
    </row>
    <row r="55" spans="1:7" s="4" customFormat="1" ht="12.75" customHeight="1" x14ac:dyDescent="0.2">
      <c r="A55" s="107"/>
      <c r="B55" s="3">
        <v>51</v>
      </c>
      <c r="C55" s="8" t="s">
        <v>34</v>
      </c>
      <c r="D55" s="3" t="s">
        <v>45</v>
      </c>
      <c r="E55" s="79"/>
      <c r="F55" s="5">
        <v>1</v>
      </c>
      <c r="G55" s="46">
        <f t="shared" si="0"/>
        <v>0</v>
      </c>
    </row>
    <row r="56" spans="1:7" s="4" customFormat="1" ht="12.75" customHeight="1" x14ac:dyDescent="0.2">
      <c r="A56" s="107"/>
      <c r="B56" s="3">
        <v>52</v>
      </c>
      <c r="C56" s="8" t="s">
        <v>76</v>
      </c>
      <c r="D56" s="3" t="s">
        <v>45</v>
      </c>
      <c r="E56" s="79"/>
      <c r="F56" s="5">
        <v>2</v>
      </c>
      <c r="G56" s="46">
        <f t="shared" si="0"/>
        <v>0</v>
      </c>
    </row>
    <row r="57" spans="1:7" s="4" customFormat="1" ht="12.75" customHeight="1" x14ac:dyDescent="0.2">
      <c r="A57" s="107"/>
      <c r="B57" s="3">
        <v>53</v>
      </c>
      <c r="C57" s="8" t="s">
        <v>90</v>
      </c>
      <c r="D57" s="3" t="s">
        <v>45</v>
      </c>
      <c r="E57" s="79"/>
      <c r="F57" s="5">
        <v>1</v>
      </c>
      <c r="G57" s="46">
        <f t="shared" si="0"/>
        <v>0</v>
      </c>
    </row>
    <row r="58" spans="1:7" s="4" customFormat="1" ht="12.75" customHeight="1" x14ac:dyDescent="0.2">
      <c r="A58" s="107"/>
      <c r="B58" s="3">
        <v>54</v>
      </c>
      <c r="C58" s="8" t="s">
        <v>91</v>
      </c>
      <c r="D58" s="3" t="s">
        <v>45</v>
      </c>
      <c r="E58" s="79"/>
      <c r="F58" s="5">
        <v>1</v>
      </c>
      <c r="G58" s="46">
        <f t="shared" si="0"/>
        <v>0</v>
      </c>
    </row>
    <row r="59" spans="1:7" s="4" customFormat="1" ht="12.75" customHeight="1" x14ac:dyDescent="0.2">
      <c r="A59" s="107"/>
      <c r="B59" s="3">
        <v>55</v>
      </c>
      <c r="C59" s="8" t="s">
        <v>92</v>
      </c>
      <c r="D59" s="3" t="s">
        <v>45</v>
      </c>
      <c r="E59" s="79"/>
      <c r="F59" s="5">
        <v>1</v>
      </c>
      <c r="G59" s="46">
        <f t="shared" si="0"/>
        <v>0</v>
      </c>
    </row>
    <row r="60" spans="1:7" s="4" customFormat="1" ht="12.75" customHeight="1" x14ac:dyDescent="0.2">
      <c r="A60" s="107"/>
      <c r="B60" s="3">
        <v>56</v>
      </c>
      <c r="C60" s="8" t="s">
        <v>93</v>
      </c>
      <c r="D60" s="3" t="s">
        <v>45</v>
      </c>
      <c r="E60" s="79"/>
      <c r="F60" s="5">
        <v>2</v>
      </c>
      <c r="G60" s="46">
        <f t="shared" si="0"/>
        <v>0</v>
      </c>
    </row>
    <row r="61" spans="1:7" s="4" customFormat="1" ht="12.75" customHeight="1" x14ac:dyDescent="0.2">
      <c r="A61" s="107"/>
      <c r="B61" s="3">
        <v>57</v>
      </c>
      <c r="C61" s="8" t="s">
        <v>89</v>
      </c>
      <c r="D61" s="3" t="s">
        <v>45</v>
      </c>
      <c r="E61" s="79"/>
      <c r="F61" s="5">
        <v>1</v>
      </c>
      <c r="G61" s="46">
        <f t="shared" si="0"/>
        <v>0</v>
      </c>
    </row>
    <row r="62" spans="1:7" s="4" customFormat="1" ht="12.75" customHeight="1" x14ac:dyDescent="0.2">
      <c r="A62" s="107"/>
      <c r="B62" s="3">
        <v>58</v>
      </c>
      <c r="C62" s="8" t="s">
        <v>109</v>
      </c>
      <c r="D62" s="3" t="s">
        <v>45</v>
      </c>
      <c r="E62" s="79"/>
      <c r="F62" s="5">
        <v>1</v>
      </c>
      <c r="G62" s="46">
        <f t="shared" si="0"/>
        <v>0</v>
      </c>
    </row>
    <row r="63" spans="1:7" s="4" customFormat="1" ht="12.75" customHeight="1" x14ac:dyDescent="0.2">
      <c r="A63" s="107"/>
      <c r="B63" s="3">
        <v>59</v>
      </c>
      <c r="C63" s="8" t="s">
        <v>69</v>
      </c>
      <c r="D63" s="3" t="s">
        <v>45</v>
      </c>
      <c r="E63" s="79"/>
      <c r="F63" s="5">
        <v>1</v>
      </c>
      <c r="G63" s="46">
        <f t="shared" si="0"/>
        <v>0</v>
      </c>
    </row>
    <row r="64" spans="1:7" s="4" customFormat="1" ht="12.75" customHeight="1" x14ac:dyDescent="0.2">
      <c r="A64" s="107"/>
      <c r="B64" s="3">
        <v>60</v>
      </c>
      <c r="C64" s="8" t="s">
        <v>83</v>
      </c>
      <c r="D64" s="3" t="s">
        <v>45</v>
      </c>
      <c r="E64" s="79"/>
      <c r="F64" s="5">
        <v>1</v>
      </c>
      <c r="G64" s="46">
        <f t="shared" si="0"/>
        <v>0</v>
      </c>
    </row>
    <row r="65" spans="1:7" s="4" customFormat="1" ht="12.75" customHeight="1" x14ac:dyDescent="0.2">
      <c r="A65" s="107"/>
      <c r="B65" s="3">
        <v>61</v>
      </c>
      <c r="C65" s="8" t="s">
        <v>84</v>
      </c>
      <c r="D65" s="3" t="s">
        <v>45</v>
      </c>
      <c r="E65" s="79"/>
      <c r="F65" s="5">
        <v>2</v>
      </c>
      <c r="G65" s="46">
        <f t="shared" si="0"/>
        <v>0</v>
      </c>
    </row>
    <row r="66" spans="1:7" s="4" customFormat="1" ht="12.75" customHeight="1" x14ac:dyDescent="0.2">
      <c r="A66" s="107"/>
      <c r="B66" s="3">
        <v>62</v>
      </c>
      <c r="C66" s="8" t="s">
        <v>111</v>
      </c>
      <c r="D66" s="3" t="s">
        <v>45</v>
      </c>
      <c r="E66" s="79"/>
      <c r="F66" s="5">
        <v>2</v>
      </c>
      <c r="G66" s="46">
        <f t="shared" si="0"/>
        <v>0</v>
      </c>
    </row>
    <row r="67" spans="1:7" s="4" customFormat="1" ht="12.75" customHeight="1" x14ac:dyDescent="0.2">
      <c r="A67" s="107"/>
      <c r="B67" s="3">
        <v>63</v>
      </c>
      <c r="C67" s="8" t="s">
        <v>140</v>
      </c>
      <c r="D67" s="3" t="s">
        <v>45</v>
      </c>
      <c r="E67" s="79"/>
      <c r="F67" s="5">
        <v>1</v>
      </c>
      <c r="G67" s="46">
        <f t="shared" si="0"/>
        <v>0</v>
      </c>
    </row>
    <row r="68" spans="1:7" s="4" customFormat="1" ht="12.75" customHeight="1" x14ac:dyDescent="0.2">
      <c r="A68" s="108"/>
      <c r="B68" s="32">
        <v>64</v>
      </c>
      <c r="C68" s="73" t="s">
        <v>186</v>
      </c>
      <c r="D68" s="32" t="s">
        <v>45</v>
      </c>
      <c r="E68" s="86"/>
      <c r="F68" s="35">
        <v>1</v>
      </c>
      <c r="G68" s="61">
        <f t="shared" si="0"/>
        <v>0</v>
      </c>
    </row>
    <row r="69" spans="1:7" s="4" customFormat="1" ht="12.6" customHeight="1" x14ac:dyDescent="0.2">
      <c r="A69" s="109" t="s">
        <v>172</v>
      </c>
      <c r="B69" s="36">
        <v>65</v>
      </c>
      <c r="C69" s="76" t="s">
        <v>3</v>
      </c>
      <c r="D69" s="36" t="s">
        <v>57</v>
      </c>
      <c r="E69" s="78"/>
      <c r="F69" s="37">
        <v>4</v>
      </c>
      <c r="G69" s="45">
        <f t="shared" ref="G69:G132" si="1">SUM(E69*F69)</f>
        <v>0</v>
      </c>
    </row>
    <row r="70" spans="1:7" s="4" customFormat="1" ht="12.75" customHeight="1" x14ac:dyDescent="0.2">
      <c r="A70" s="107"/>
      <c r="B70" s="3">
        <v>66</v>
      </c>
      <c r="C70" s="8" t="s">
        <v>32</v>
      </c>
      <c r="D70" s="3" t="s">
        <v>45</v>
      </c>
      <c r="E70" s="79"/>
      <c r="F70" s="5">
        <v>2</v>
      </c>
      <c r="G70" s="46">
        <f t="shared" si="1"/>
        <v>0</v>
      </c>
    </row>
    <row r="71" spans="1:7" s="4" customFormat="1" ht="12.75" customHeight="1" x14ac:dyDescent="0.2">
      <c r="A71" s="107"/>
      <c r="B71" s="3">
        <v>67</v>
      </c>
      <c r="C71" s="8" t="s">
        <v>6</v>
      </c>
      <c r="D71" s="3" t="s">
        <v>45</v>
      </c>
      <c r="E71" s="79"/>
      <c r="F71" s="5">
        <v>4</v>
      </c>
      <c r="G71" s="46">
        <f t="shared" si="1"/>
        <v>0</v>
      </c>
    </row>
    <row r="72" spans="1:7" s="4" customFormat="1" ht="12.75" customHeight="1" x14ac:dyDescent="0.2">
      <c r="A72" s="107"/>
      <c r="B72" s="3">
        <v>68</v>
      </c>
      <c r="C72" s="8" t="s">
        <v>7</v>
      </c>
      <c r="D72" s="3" t="s">
        <v>45</v>
      </c>
      <c r="E72" s="79"/>
      <c r="F72" s="5">
        <v>4</v>
      </c>
      <c r="G72" s="46">
        <f t="shared" si="1"/>
        <v>0</v>
      </c>
    </row>
    <row r="73" spans="1:7" s="4" customFormat="1" ht="12.75" customHeight="1" x14ac:dyDescent="0.2">
      <c r="A73" s="107"/>
      <c r="B73" s="3">
        <v>69</v>
      </c>
      <c r="C73" s="8" t="s">
        <v>8</v>
      </c>
      <c r="D73" s="3" t="s">
        <v>45</v>
      </c>
      <c r="E73" s="79"/>
      <c r="F73" s="5">
        <v>4</v>
      </c>
      <c r="G73" s="46">
        <f t="shared" si="1"/>
        <v>0</v>
      </c>
    </row>
    <row r="74" spans="1:7" s="4" customFormat="1" ht="12.75" customHeight="1" x14ac:dyDescent="0.2">
      <c r="A74" s="107"/>
      <c r="B74" s="3">
        <v>70</v>
      </c>
      <c r="C74" s="8" t="s">
        <v>31</v>
      </c>
      <c r="D74" s="3" t="s">
        <v>45</v>
      </c>
      <c r="E74" s="79"/>
      <c r="F74" s="5">
        <v>4</v>
      </c>
      <c r="G74" s="46">
        <f t="shared" si="1"/>
        <v>0</v>
      </c>
    </row>
    <row r="75" spans="1:7" s="4" customFormat="1" ht="12.75" customHeight="1" x14ac:dyDescent="0.2">
      <c r="A75" s="107"/>
      <c r="B75" s="3">
        <v>71</v>
      </c>
      <c r="C75" s="8" t="s">
        <v>34</v>
      </c>
      <c r="D75" s="3" t="s">
        <v>45</v>
      </c>
      <c r="E75" s="79"/>
      <c r="F75" s="5">
        <v>1</v>
      </c>
      <c r="G75" s="46">
        <f t="shared" si="1"/>
        <v>0</v>
      </c>
    </row>
    <row r="76" spans="1:7" s="4" customFormat="1" ht="12.75" customHeight="1" x14ac:dyDescent="0.2">
      <c r="A76" s="107"/>
      <c r="B76" s="3">
        <v>72</v>
      </c>
      <c r="C76" s="8" t="s">
        <v>76</v>
      </c>
      <c r="D76" s="3" t="s">
        <v>45</v>
      </c>
      <c r="E76" s="79"/>
      <c r="F76" s="5">
        <v>4</v>
      </c>
      <c r="G76" s="46">
        <f t="shared" si="1"/>
        <v>0</v>
      </c>
    </row>
    <row r="77" spans="1:7" s="4" customFormat="1" ht="12.75" customHeight="1" x14ac:dyDescent="0.2">
      <c r="A77" s="107"/>
      <c r="B77" s="3">
        <v>73</v>
      </c>
      <c r="C77" s="8" t="s">
        <v>79</v>
      </c>
      <c r="D77" s="3" t="s">
        <v>45</v>
      </c>
      <c r="E77" s="79"/>
      <c r="F77" s="5">
        <v>1</v>
      </c>
      <c r="G77" s="46">
        <f t="shared" si="1"/>
        <v>0</v>
      </c>
    </row>
    <row r="78" spans="1:7" s="4" customFormat="1" ht="12.75" customHeight="1" x14ac:dyDescent="0.2">
      <c r="A78" s="107"/>
      <c r="B78" s="3">
        <v>74</v>
      </c>
      <c r="C78" s="8" t="s">
        <v>80</v>
      </c>
      <c r="D78" s="3" t="s">
        <v>45</v>
      </c>
      <c r="E78" s="79"/>
      <c r="F78" s="5">
        <v>1</v>
      </c>
      <c r="G78" s="46">
        <f t="shared" si="1"/>
        <v>0</v>
      </c>
    </row>
    <row r="79" spans="1:7" s="4" customFormat="1" ht="12.75" customHeight="1" x14ac:dyDescent="0.2">
      <c r="A79" s="107"/>
      <c r="B79" s="3">
        <v>75</v>
      </c>
      <c r="C79" s="8" t="s">
        <v>77</v>
      </c>
      <c r="D79" s="3" t="s">
        <v>45</v>
      </c>
      <c r="E79" s="79"/>
      <c r="F79" s="5">
        <v>1</v>
      </c>
      <c r="G79" s="46">
        <f t="shared" si="1"/>
        <v>0</v>
      </c>
    </row>
    <row r="80" spans="1:7" s="4" customFormat="1" ht="12.75" customHeight="1" x14ac:dyDescent="0.2">
      <c r="A80" s="107"/>
      <c r="B80" s="3">
        <v>76</v>
      </c>
      <c r="C80" s="8" t="s">
        <v>78</v>
      </c>
      <c r="D80" s="3" t="s">
        <v>45</v>
      </c>
      <c r="E80" s="79"/>
      <c r="F80" s="5">
        <v>2</v>
      </c>
      <c r="G80" s="46">
        <f t="shared" si="1"/>
        <v>0</v>
      </c>
    </row>
    <row r="81" spans="1:7" s="4" customFormat="1" ht="12.75" customHeight="1" x14ac:dyDescent="0.2">
      <c r="A81" s="107"/>
      <c r="B81" s="3">
        <v>77</v>
      </c>
      <c r="C81" s="8" t="s">
        <v>89</v>
      </c>
      <c r="D81" s="3" t="s">
        <v>45</v>
      </c>
      <c r="E81" s="79"/>
      <c r="F81" s="5">
        <v>1</v>
      </c>
      <c r="G81" s="46">
        <f t="shared" si="1"/>
        <v>0</v>
      </c>
    </row>
    <row r="82" spans="1:7" s="4" customFormat="1" ht="12.75" customHeight="1" x14ac:dyDescent="0.2">
      <c r="A82" s="107"/>
      <c r="B82" s="3">
        <v>78</v>
      </c>
      <c r="C82" s="8" t="s">
        <v>109</v>
      </c>
      <c r="D82" s="3" t="s">
        <v>45</v>
      </c>
      <c r="E82" s="79"/>
      <c r="F82" s="5">
        <v>1</v>
      </c>
      <c r="G82" s="46">
        <f t="shared" si="1"/>
        <v>0</v>
      </c>
    </row>
    <row r="83" spans="1:7" s="4" customFormat="1" ht="12.75" customHeight="1" x14ac:dyDescent="0.2">
      <c r="A83" s="107"/>
      <c r="B83" s="3">
        <v>79</v>
      </c>
      <c r="C83" s="8" t="s">
        <v>69</v>
      </c>
      <c r="D83" s="3" t="s">
        <v>45</v>
      </c>
      <c r="E83" s="79"/>
      <c r="F83" s="5">
        <v>2</v>
      </c>
      <c r="G83" s="46">
        <f t="shared" si="1"/>
        <v>0</v>
      </c>
    </row>
    <row r="84" spans="1:7" s="4" customFormat="1" ht="12.75" customHeight="1" x14ac:dyDescent="0.2">
      <c r="A84" s="107"/>
      <c r="B84" s="3">
        <v>80</v>
      </c>
      <c r="C84" s="8" t="s">
        <v>83</v>
      </c>
      <c r="D84" s="3" t="s">
        <v>45</v>
      </c>
      <c r="E84" s="79"/>
      <c r="F84" s="5">
        <v>2</v>
      </c>
      <c r="G84" s="46">
        <f t="shared" si="1"/>
        <v>0</v>
      </c>
    </row>
    <row r="85" spans="1:7" s="4" customFormat="1" ht="12" customHeight="1" x14ac:dyDescent="0.2">
      <c r="A85" s="107"/>
      <c r="B85" s="3">
        <v>81</v>
      </c>
      <c r="C85" s="8" t="s">
        <v>84</v>
      </c>
      <c r="D85" s="3" t="s">
        <v>45</v>
      </c>
      <c r="E85" s="79"/>
      <c r="F85" s="5">
        <v>2</v>
      </c>
      <c r="G85" s="46">
        <f t="shared" si="1"/>
        <v>0</v>
      </c>
    </row>
    <row r="86" spans="1:7" s="4" customFormat="1" ht="12" customHeight="1" x14ac:dyDescent="0.2">
      <c r="A86" s="107"/>
      <c r="B86" s="3">
        <v>82</v>
      </c>
      <c r="C86" s="8" t="s">
        <v>111</v>
      </c>
      <c r="D86" s="3" t="s">
        <v>45</v>
      </c>
      <c r="E86" s="79"/>
      <c r="F86" s="5">
        <v>2</v>
      </c>
      <c r="G86" s="46">
        <f t="shared" si="1"/>
        <v>0</v>
      </c>
    </row>
    <row r="87" spans="1:7" s="4" customFormat="1" ht="12" customHeight="1" x14ac:dyDescent="0.2">
      <c r="A87" s="107"/>
      <c r="B87" s="3">
        <v>83</v>
      </c>
      <c r="C87" s="8" t="s">
        <v>140</v>
      </c>
      <c r="D87" s="3" t="s">
        <v>45</v>
      </c>
      <c r="E87" s="79"/>
      <c r="F87" s="5">
        <v>1</v>
      </c>
      <c r="G87" s="46">
        <f t="shared" si="1"/>
        <v>0</v>
      </c>
    </row>
    <row r="88" spans="1:7" s="4" customFormat="1" ht="12" customHeight="1" x14ac:dyDescent="0.2">
      <c r="A88" s="110"/>
      <c r="B88" s="38">
        <v>84</v>
      </c>
      <c r="C88" s="39" t="s">
        <v>149</v>
      </c>
      <c r="D88" s="38" t="s">
        <v>45</v>
      </c>
      <c r="E88" s="80"/>
      <c r="F88" s="40">
        <v>1</v>
      </c>
      <c r="G88" s="47">
        <f t="shared" si="1"/>
        <v>0</v>
      </c>
    </row>
    <row r="89" spans="1:7" s="4" customFormat="1" ht="12.75" customHeight="1" x14ac:dyDescent="0.2">
      <c r="A89" s="106" t="s">
        <v>171</v>
      </c>
      <c r="B89" s="21">
        <v>85</v>
      </c>
      <c r="C89" s="75" t="s">
        <v>3</v>
      </c>
      <c r="D89" s="21" t="s">
        <v>57</v>
      </c>
      <c r="E89" s="87"/>
      <c r="F89" s="22">
        <v>2</v>
      </c>
      <c r="G89" s="48">
        <f t="shared" si="1"/>
        <v>0</v>
      </c>
    </row>
    <row r="90" spans="1:7" s="4" customFormat="1" ht="12.75" customHeight="1" x14ac:dyDescent="0.2">
      <c r="A90" s="107"/>
      <c r="B90" s="3">
        <v>86</v>
      </c>
      <c r="C90" s="8" t="s">
        <v>32</v>
      </c>
      <c r="D90" s="3" t="s">
        <v>45</v>
      </c>
      <c r="E90" s="79"/>
      <c r="F90" s="5">
        <v>1</v>
      </c>
      <c r="G90" s="46">
        <f t="shared" si="1"/>
        <v>0</v>
      </c>
    </row>
    <row r="91" spans="1:7" s="4" customFormat="1" ht="12.75" customHeight="1" x14ac:dyDescent="0.2">
      <c r="A91" s="107"/>
      <c r="B91" s="3">
        <v>87</v>
      </c>
      <c r="C91" s="8" t="s">
        <v>6</v>
      </c>
      <c r="D91" s="3" t="s">
        <v>45</v>
      </c>
      <c r="E91" s="79"/>
      <c r="F91" s="5">
        <v>2</v>
      </c>
      <c r="G91" s="46">
        <f t="shared" si="1"/>
        <v>0</v>
      </c>
    </row>
    <row r="92" spans="1:7" s="4" customFormat="1" ht="12.6" customHeight="1" x14ac:dyDescent="0.2">
      <c r="A92" s="107"/>
      <c r="B92" s="3">
        <v>88</v>
      </c>
      <c r="C92" s="8" t="s">
        <v>7</v>
      </c>
      <c r="D92" s="3" t="s">
        <v>45</v>
      </c>
      <c r="E92" s="79"/>
      <c r="F92" s="5">
        <v>2</v>
      </c>
      <c r="G92" s="46">
        <f t="shared" si="1"/>
        <v>0</v>
      </c>
    </row>
    <row r="93" spans="1:7" s="4" customFormat="1" ht="12.75" customHeight="1" x14ac:dyDescent="0.2">
      <c r="A93" s="107"/>
      <c r="B93" s="3">
        <v>89</v>
      </c>
      <c r="C93" s="8" t="s">
        <v>8</v>
      </c>
      <c r="D93" s="3" t="s">
        <v>45</v>
      </c>
      <c r="E93" s="79"/>
      <c r="F93" s="5">
        <v>2</v>
      </c>
      <c r="G93" s="46">
        <f t="shared" si="1"/>
        <v>0</v>
      </c>
    </row>
    <row r="94" spans="1:7" s="4" customFormat="1" ht="12.75" customHeight="1" x14ac:dyDescent="0.2">
      <c r="A94" s="107"/>
      <c r="B94" s="3">
        <v>90</v>
      </c>
      <c r="C94" s="8" t="s">
        <v>31</v>
      </c>
      <c r="D94" s="3" t="s">
        <v>45</v>
      </c>
      <c r="E94" s="79"/>
      <c r="F94" s="5">
        <v>2</v>
      </c>
      <c r="G94" s="46">
        <f t="shared" si="1"/>
        <v>0</v>
      </c>
    </row>
    <row r="95" spans="1:7" s="4" customFormat="1" ht="12.75" customHeight="1" x14ac:dyDescent="0.2">
      <c r="A95" s="107"/>
      <c r="B95" s="3">
        <v>91</v>
      </c>
      <c r="C95" s="8" t="s">
        <v>34</v>
      </c>
      <c r="D95" s="3" t="s">
        <v>45</v>
      </c>
      <c r="E95" s="79"/>
      <c r="F95" s="5">
        <v>1</v>
      </c>
      <c r="G95" s="46">
        <f t="shared" si="1"/>
        <v>0</v>
      </c>
    </row>
    <row r="96" spans="1:7" s="4" customFormat="1" ht="12.75" customHeight="1" x14ac:dyDescent="0.2">
      <c r="A96" s="107"/>
      <c r="B96" s="3">
        <v>92</v>
      </c>
      <c r="C96" s="8" t="s">
        <v>79</v>
      </c>
      <c r="D96" s="3" t="s">
        <v>45</v>
      </c>
      <c r="E96" s="79"/>
      <c r="F96" s="5">
        <v>1</v>
      </c>
      <c r="G96" s="46">
        <f t="shared" si="1"/>
        <v>0</v>
      </c>
    </row>
    <row r="97" spans="1:7" s="4" customFormat="1" ht="12.75" customHeight="1" x14ac:dyDescent="0.2">
      <c r="A97" s="107"/>
      <c r="B97" s="3">
        <v>93</v>
      </c>
      <c r="C97" s="8" t="s">
        <v>80</v>
      </c>
      <c r="D97" s="3" t="s">
        <v>45</v>
      </c>
      <c r="E97" s="79"/>
      <c r="F97" s="5">
        <v>1</v>
      </c>
      <c r="G97" s="46">
        <f t="shared" si="1"/>
        <v>0</v>
      </c>
    </row>
    <row r="98" spans="1:7" s="4" customFormat="1" ht="12.75" customHeight="1" x14ac:dyDescent="0.2">
      <c r="A98" s="107"/>
      <c r="B98" s="3">
        <v>94</v>
      </c>
      <c r="C98" s="8" t="s">
        <v>77</v>
      </c>
      <c r="D98" s="3" t="s">
        <v>45</v>
      </c>
      <c r="E98" s="79"/>
      <c r="F98" s="5">
        <v>1</v>
      </c>
      <c r="G98" s="46">
        <f t="shared" si="1"/>
        <v>0</v>
      </c>
    </row>
    <row r="99" spans="1:7" s="4" customFormat="1" ht="12.75" customHeight="1" x14ac:dyDescent="0.2">
      <c r="A99" s="107"/>
      <c r="B99" s="3">
        <v>95</v>
      </c>
      <c r="C99" s="8" t="s">
        <v>78</v>
      </c>
      <c r="D99" s="3" t="s">
        <v>45</v>
      </c>
      <c r="E99" s="79"/>
      <c r="F99" s="5">
        <v>1</v>
      </c>
      <c r="G99" s="46">
        <f t="shared" si="1"/>
        <v>0</v>
      </c>
    </row>
    <row r="100" spans="1:7" s="4" customFormat="1" ht="12.75" customHeight="1" x14ac:dyDescent="0.2">
      <c r="A100" s="107"/>
      <c r="B100" s="3">
        <v>96</v>
      </c>
      <c r="C100" s="8" t="s">
        <v>89</v>
      </c>
      <c r="D100" s="3" t="s">
        <v>45</v>
      </c>
      <c r="E100" s="79"/>
      <c r="F100" s="5">
        <v>1</v>
      </c>
      <c r="G100" s="46">
        <f t="shared" si="1"/>
        <v>0</v>
      </c>
    </row>
    <row r="101" spans="1:7" s="4" customFormat="1" ht="12.75" customHeight="1" x14ac:dyDescent="0.2">
      <c r="A101" s="107"/>
      <c r="B101" s="3">
        <v>97</v>
      </c>
      <c r="C101" s="8" t="s">
        <v>109</v>
      </c>
      <c r="D101" s="3" t="s">
        <v>45</v>
      </c>
      <c r="E101" s="79"/>
      <c r="F101" s="5">
        <v>1</v>
      </c>
      <c r="G101" s="46">
        <f t="shared" si="1"/>
        <v>0</v>
      </c>
    </row>
    <row r="102" spans="1:7" s="4" customFormat="1" ht="12.75" customHeight="1" x14ac:dyDescent="0.2">
      <c r="A102" s="107"/>
      <c r="B102" s="3">
        <v>98</v>
      </c>
      <c r="C102" s="8" t="s">
        <v>69</v>
      </c>
      <c r="D102" s="3" t="s">
        <v>45</v>
      </c>
      <c r="E102" s="79"/>
      <c r="F102" s="5">
        <v>2</v>
      </c>
      <c r="G102" s="46">
        <f t="shared" si="1"/>
        <v>0</v>
      </c>
    </row>
    <row r="103" spans="1:7" s="4" customFormat="1" ht="12.75" customHeight="1" x14ac:dyDescent="0.2">
      <c r="A103" s="107"/>
      <c r="B103" s="3">
        <v>99</v>
      </c>
      <c r="C103" s="8" t="s">
        <v>83</v>
      </c>
      <c r="D103" s="3" t="s">
        <v>45</v>
      </c>
      <c r="E103" s="79"/>
      <c r="F103" s="5">
        <v>2</v>
      </c>
      <c r="G103" s="46">
        <f t="shared" si="1"/>
        <v>0</v>
      </c>
    </row>
    <row r="104" spans="1:7" s="4" customFormat="1" ht="12.75" customHeight="1" x14ac:dyDescent="0.2">
      <c r="A104" s="107"/>
      <c r="B104" s="3">
        <v>100</v>
      </c>
      <c r="C104" s="8" t="s">
        <v>84</v>
      </c>
      <c r="D104" s="3" t="s">
        <v>45</v>
      </c>
      <c r="E104" s="79"/>
      <c r="F104" s="5">
        <v>2</v>
      </c>
      <c r="G104" s="46">
        <f t="shared" si="1"/>
        <v>0</v>
      </c>
    </row>
    <row r="105" spans="1:7" s="4" customFormat="1" ht="12.75" customHeight="1" x14ac:dyDescent="0.2">
      <c r="A105" s="107"/>
      <c r="B105" s="3">
        <v>101</v>
      </c>
      <c r="C105" s="8" t="s">
        <v>111</v>
      </c>
      <c r="D105" s="3" t="s">
        <v>45</v>
      </c>
      <c r="E105" s="79"/>
      <c r="F105" s="5">
        <v>2</v>
      </c>
      <c r="G105" s="46">
        <f t="shared" si="1"/>
        <v>0</v>
      </c>
    </row>
    <row r="106" spans="1:7" s="4" customFormat="1" ht="12.75" customHeight="1" x14ac:dyDescent="0.2">
      <c r="A106" s="107"/>
      <c r="B106" s="3">
        <v>102</v>
      </c>
      <c r="C106" s="8" t="s">
        <v>140</v>
      </c>
      <c r="D106" s="3" t="s">
        <v>45</v>
      </c>
      <c r="E106" s="79"/>
      <c r="F106" s="5">
        <v>1</v>
      </c>
      <c r="G106" s="46">
        <f t="shared" si="1"/>
        <v>0</v>
      </c>
    </row>
    <row r="107" spans="1:7" s="4" customFormat="1" ht="12.75" customHeight="1" x14ac:dyDescent="0.2">
      <c r="A107" s="107"/>
      <c r="B107" s="3">
        <v>103</v>
      </c>
      <c r="C107" s="8" t="s">
        <v>150</v>
      </c>
      <c r="D107" s="3" t="s">
        <v>45</v>
      </c>
      <c r="E107" s="79"/>
      <c r="F107" s="5">
        <v>1</v>
      </c>
      <c r="G107" s="46">
        <f t="shared" si="1"/>
        <v>0</v>
      </c>
    </row>
    <row r="108" spans="1:7" s="4" customFormat="1" ht="12.75" customHeight="1" x14ac:dyDescent="0.2">
      <c r="A108" s="108"/>
      <c r="B108" s="32">
        <v>104</v>
      </c>
      <c r="C108" s="73" t="s">
        <v>151</v>
      </c>
      <c r="D108" s="32" t="s">
        <v>45</v>
      </c>
      <c r="E108" s="86"/>
      <c r="F108" s="35">
        <v>1</v>
      </c>
      <c r="G108" s="61">
        <f t="shared" si="1"/>
        <v>0</v>
      </c>
    </row>
    <row r="109" spans="1:7" s="4" customFormat="1" ht="12.75" customHeight="1" x14ac:dyDescent="0.2">
      <c r="A109" s="109" t="s">
        <v>170</v>
      </c>
      <c r="B109" s="36">
        <v>105</v>
      </c>
      <c r="C109" s="76" t="s">
        <v>3</v>
      </c>
      <c r="D109" s="36" t="s">
        <v>57</v>
      </c>
      <c r="E109" s="78"/>
      <c r="F109" s="37">
        <v>2</v>
      </c>
      <c r="G109" s="45">
        <f t="shared" si="1"/>
        <v>0</v>
      </c>
    </row>
    <row r="110" spans="1:7" s="4" customFormat="1" ht="12.75" customHeight="1" x14ac:dyDescent="0.2">
      <c r="A110" s="107"/>
      <c r="B110" s="3">
        <v>106</v>
      </c>
      <c r="C110" s="8" t="s">
        <v>32</v>
      </c>
      <c r="D110" s="3" t="s">
        <v>45</v>
      </c>
      <c r="E110" s="79"/>
      <c r="F110" s="5">
        <v>1</v>
      </c>
      <c r="G110" s="46">
        <f t="shared" si="1"/>
        <v>0</v>
      </c>
    </row>
    <row r="111" spans="1:7" s="4" customFormat="1" ht="12.75" customHeight="1" x14ac:dyDescent="0.2">
      <c r="A111" s="107"/>
      <c r="B111" s="3">
        <v>107</v>
      </c>
      <c r="C111" s="8" t="s">
        <v>6</v>
      </c>
      <c r="D111" s="3" t="s">
        <v>45</v>
      </c>
      <c r="E111" s="79"/>
      <c r="F111" s="5">
        <v>2</v>
      </c>
      <c r="G111" s="46">
        <f t="shared" si="1"/>
        <v>0</v>
      </c>
    </row>
    <row r="112" spans="1:7" s="4" customFormat="1" ht="12.6" customHeight="1" x14ac:dyDescent="0.2">
      <c r="A112" s="107"/>
      <c r="B112" s="3">
        <v>108</v>
      </c>
      <c r="C112" s="8" t="s">
        <v>7</v>
      </c>
      <c r="D112" s="3" t="s">
        <v>45</v>
      </c>
      <c r="E112" s="79"/>
      <c r="F112" s="5">
        <v>2</v>
      </c>
      <c r="G112" s="46">
        <f t="shared" si="1"/>
        <v>0</v>
      </c>
    </row>
    <row r="113" spans="1:7" s="4" customFormat="1" ht="12.75" customHeight="1" x14ac:dyDescent="0.2">
      <c r="A113" s="107"/>
      <c r="B113" s="3">
        <v>109</v>
      </c>
      <c r="C113" s="8" t="s">
        <v>8</v>
      </c>
      <c r="D113" s="3" t="s">
        <v>45</v>
      </c>
      <c r="E113" s="79"/>
      <c r="F113" s="5">
        <v>2</v>
      </c>
      <c r="G113" s="46">
        <f t="shared" si="1"/>
        <v>0</v>
      </c>
    </row>
    <row r="114" spans="1:7" s="4" customFormat="1" ht="12.75" customHeight="1" x14ac:dyDescent="0.2">
      <c r="A114" s="107"/>
      <c r="B114" s="3">
        <v>110</v>
      </c>
      <c r="C114" s="8" t="s">
        <v>31</v>
      </c>
      <c r="D114" s="3" t="s">
        <v>45</v>
      </c>
      <c r="E114" s="79"/>
      <c r="F114" s="5">
        <v>2</v>
      </c>
      <c r="G114" s="46">
        <f t="shared" si="1"/>
        <v>0</v>
      </c>
    </row>
    <row r="115" spans="1:7" s="4" customFormat="1" ht="12.75" customHeight="1" x14ac:dyDescent="0.2">
      <c r="A115" s="107"/>
      <c r="B115" s="3">
        <v>111</v>
      </c>
      <c r="C115" s="8" t="s">
        <v>34</v>
      </c>
      <c r="D115" s="3" t="s">
        <v>45</v>
      </c>
      <c r="E115" s="79"/>
      <c r="F115" s="5">
        <v>1</v>
      </c>
      <c r="G115" s="46">
        <f t="shared" si="1"/>
        <v>0</v>
      </c>
    </row>
    <row r="116" spans="1:7" s="4" customFormat="1" ht="12.75" customHeight="1" x14ac:dyDescent="0.2">
      <c r="A116" s="107"/>
      <c r="B116" s="3">
        <v>112</v>
      </c>
      <c r="C116" s="8" t="s">
        <v>95</v>
      </c>
      <c r="D116" s="3" t="s">
        <v>45</v>
      </c>
      <c r="E116" s="79"/>
      <c r="F116" s="5">
        <v>1</v>
      </c>
      <c r="G116" s="46">
        <f t="shared" si="1"/>
        <v>0</v>
      </c>
    </row>
    <row r="117" spans="1:7" s="4" customFormat="1" ht="12.75" customHeight="1" x14ac:dyDescent="0.2">
      <c r="A117" s="107"/>
      <c r="B117" s="3">
        <v>113</v>
      </c>
      <c r="C117" s="8" t="s">
        <v>96</v>
      </c>
      <c r="D117" s="3" t="s">
        <v>45</v>
      </c>
      <c r="E117" s="79"/>
      <c r="F117" s="5">
        <v>1</v>
      </c>
      <c r="G117" s="46">
        <f t="shared" si="1"/>
        <v>0</v>
      </c>
    </row>
    <row r="118" spans="1:7" s="4" customFormat="1" ht="12.75" customHeight="1" x14ac:dyDescent="0.2">
      <c r="A118" s="107"/>
      <c r="B118" s="3">
        <v>114</v>
      </c>
      <c r="C118" s="8" t="s">
        <v>97</v>
      </c>
      <c r="D118" s="3" t="s">
        <v>45</v>
      </c>
      <c r="E118" s="79"/>
      <c r="F118" s="5">
        <v>1</v>
      </c>
      <c r="G118" s="46">
        <f t="shared" si="1"/>
        <v>0</v>
      </c>
    </row>
    <row r="119" spans="1:7" s="4" customFormat="1" ht="12.75" customHeight="1" x14ac:dyDescent="0.2">
      <c r="A119" s="107"/>
      <c r="B119" s="3">
        <v>115</v>
      </c>
      <c r="C119" s="8" t="s">
        <v>98</v>
      </c>
      <c r="D119" s="3" t="s">
        <v>45</v>
      </c>
      <c r="E119" s="79"/>
      <c r="F119" s="5">
        <v>1</v>
      </c>
      <c r="G119" s="46">
        <f t="shared" si="1"/>
        <v>0</v>
      </c>
    </row>
    <row r="120" spans="1:7" s="4" customFormat="1" ht="12.75" customHeight="1" x14ac:dyDescent="0.2">
      <c r="A120" s="107"/>
      <c r="B120" s="3">
        <v>116</v>
      </c>
      <c r="C120" s="8" t="s">
        <v>89</v>
      </c>
      <c r="D120" s="3" t="s">
        <v>45</v>
      </c>
      <c r="E120" s="79"/>
      <c r="F120" s="5">
        <v>1</v>
      </c>
      <c r="G120" s="46">
        <f t="shared" si="1"/>
        <v>0</v>
      </c>
    </row>
    <row r="121" spans="1:7" s="4" customFormat="1" ht="12.75" customHeight="1" x14ac:dyDescent="0.2">
      <c r="A121" s="107"/>
      <c r="B121" s="3">
        <v>117</v>
      </c>
      <c r="C121" s="8" t="s">
        <v>109</v>
      </c>
      <c r="D121" s="3" t="s">
        <v>45</v>
      </c>
      <c r="E121" s="79"/>
      <c r="F121" s="5">
        <v>1</v>
      </c>
      <c r="G121" s="46">
        <f t="shared" si="1"/>
        <v>0</v>
      </c>
    </row>
    <row r="122" spans="1:7" s="4" customFormat="1" ht="12.75" customHeight="1" x14ac:dyDescent="0.2">
      <c r="A122" s="107"/>
      <c r="B122" s="3">
        <v>118</v>
      </c>
      <c r="C122" s="8" t="s">
        <v>69</v>
      </c>
      <c r="D122" s="3" t="s">
        <v>45</v>
      </c>
      <c r="E122" s="79"/>
      <c r="F122" s="5">
        <v>2</v>
      </c>
      <c r="G122" s="46">
        <f t="shared" si="1"/>
        <v>0</v>
      </c>
    </row>
    <row r="123" spans="1:7" s="4" customFormat="1" ht="12.75" customHeight="1" x14ac:dyDescent="0.2">
      <c r="A123" s="107"/>
      <c r="B123" s="3">
        <v>119</v>
      </c>
      <c r="C123" s="8" t="s">
        <v>83</v>
      </c>
      <c r="D123" s="3" t="s">
        <v>45</v>
      </c>
      <c r="E123" s="79"/>
      <c r="F123" s="5">
        <v>2</v>
      </c>
      <c r="G123" s="46">
        <f t="shared" si="1"/>
        <v>0</v>
      </c>
    </row>
    <row r="124" spans="1:7" s="4" customFormat="1" ht="12.75" customHeight="1" x14ac:dyDescent="0.2">
      <c r="A124" s="107"/>
      <c r="B124" s="3">
        <v>120</v>
      </c>
      <c r="C124" s="8" t="s">
        <v>84</v>
      </c>
      <c r="D124" s="3" t="s">
        <v>45</v>
      </c>
      <c r="E124" s="79"/>
      <c r="F124" s="5">
        <v>2</v>
      </c>
      <c r="G124" s="46">
        <f t="shared" si="1"/>
        <v>0</v>
      </c>
    </row>
    <row r="125" spans="1:7" s="4" customFormat="1" ht="12.75" customHeight="1" x14ac:dyDescent="0.2">
      <c r="A125" s="107"/>
      <c r="B125" s="3">
        <v>121</v>
      </c>
      <c r="C125" s="8" t="s">
        <v>111</v>
      </c>
      <c r="D125" s="3" t="s">
        <v>45</v>
      </c>
      <c r="E125" s="79"/>
      <c r="F125" s="5">
        <v>2</v>
      </c>
      <c r="G125" s="46">
        <f t="shared" si="1"/>
        <v>0</v>
      </c>
    </row>
    <row r="126" spans="1:7" s="4" customFormat="1" ht="12.75" customHeight="1" x14ac:dyDescent="0.2">
      <c r="A126" s="107"/>
      <c r="B126" s="3">
        <v>122</v>
      </c>
      <c r="C126" s="8" t="s">
        <v>140</v>
      </c>
      <c r="D126" s="3" t="s">
        <v>45</v>
      </c>
      <c r="E126" s="79"/>
      <c r="F126" s="5">
        <v>1</v>
      </c>
      <c r="G126" s="46">
        <f t="shared" si="1"/>
        <v>0</v>
      </c>
    </row>
    <row r="127" spans="1:7" s="4" customFormat="1" ht="12.75" customHeight="1" x14ac:dyDescent="0.2">
      <c r="A127" s="107"/>
      <c r="B127" s="3">
        <v>123</v>
      </c>
      <c r="C127" s="8" t="s">
        <v>150</v>
      </c>
      <c r="D127" s="3" t="s">
        <v>45</v>
      </c>
      <c r="E127" s="79"/>
      <c r="F127" s="5">
        <v>1</v>
      </c>
      <c r="G127" s="46">
        <f t="shared" si="1"/>
        <v>0</v>
      </c>
    </row>
    <row r="128" spans="1:7" s="4" customFormat="1" ht="12.75" customHeight="1" x14ac:dyDescent="0.2">
      <c r="A128" s="110"/>
      <c r="B128" s="38">
        <v>124</v>
      </c>
      <c r="C128" s="39" t="s">
        <v>151</v>
      </c>
      <c r="D128" s="38" t="s">
        <v>45</v>
      </c>
      <c r="E128" s="80"/>
      <c r="F128" s="40">
        <v>1</v>
      </c>
      <c r="G128" s="47">
        <f t="shared" si="1"/>
        <v>0</v>
      </c>
    </row>
    <row r="129" spans="1:7" s="2" customFormat="1" ht="12.75" customHeight="1" x14ac:dyDescent="0.2">
      <c r="A129" s="106" t="s">
        <v>169</v>
      </c>
      <c r="B129" s="21">
        <v>125</v>
      </c>
      <c r="C129" s="75" t="s">
        <v>13</v>
      </c>
      <c r="D129" s="19" t="s">
        <v>45</v>
      </c>
      <c r="E129" s="87"/>
      <c r="F129" s="22">
        <v>4</v>
      </c>
      <c r="G129" s="48">
        <f t="shared" si="1"/>
        <v>0</v>
      </c>
    </row>
    <row r="130" spans="1:7" s="4" customFormat="1" x14ac:dyDescent="0.2">
      <c r="A130" s="107"/>
      <c r="B130" s="3">
        <v>126</v>
      </c>
      <c r="C130" s="8" t="s">
        <v>23</v>
      </c>
      <c r="D130" s="1" t="s">
        <v>45</v>
      </c>
      <c r="E130" s="79"/>
      <c r="F130" s="5">
        <v>2</v>
      </c>
      <c r="G130" s="46">
        <f t="shared" si="1"/>
        <v>0</v>
      </c>
    </row>
    <row r="131" spans="1:7" s="4" customFormat="1" ht="12.75" customHeight="1" x14ac:dyDescent="0.2">
      <c r="A131" s="107"/>
      <c r="B131" s="3">
        <v>127</v>
      </c>
      <c r="C131" s="8" t="s">
        <v>6</v>
      </c>
      <c r="D131" s="1" t="s">
        <v>45</v>
      </c>
      <c r="E131" s="79"/>
      <c r="F131" s="5">
        <v>4</v>
      </c>
      <c r="G131" s="46">
        <f t="shared" si="1"/>
        <v>0</v>
      </c>
    </row>
    <row r="132" spans="1:7" s="2" customFormat="1" ht="12.75" customHeight="1" x14ac:dyDescent="0.2">
      <c r="A132" s="107"/>
      <c r="B132" s="3">
        <v>128</v>
      </c>
      <c r="C132" s="8" t="s">
        <v>41</v>
      </c>
      <c r="D132" s="1" t="s">
        <v>45</v>
      </c>
      <c r="E132" s="79"/>
      <c r="F132" s="5">
        <v>4</v>
      </c>
      <c r="G132" s="46">
        <f t="shared" si="1"/>
        <v>0</v>
      </c>
    </row>
    <row r="133" spans="1:7" s="2" customFormat="1" ht="12.75" customHeight="1" x14ac:dyDescent="0.2">
      <c r="A133" s="107"/>
      <c r="B133" s="3">
        <v>129</v>
      </c>
      <c r="C133" s="8" t="s">
        <v>9</v>
      </c>
      <c r="D133" s="1" t="s">
        <v>45</v>
      </c>
      <c r="E133" s="79"/>
      <c r="F133" s="5">
        <v>4</v>
      </c>
      <c r="G133" s="46">
        <f t="shared" ref="G133:G196" si="2">SUM(E133*F133)</f>
        <v>0</v>
      </c>
    </row>
    <row r="134" spans="1:7" s="2" customFormat="1" ht="12.75" customHeight="1" x14ac:dyDescent="0.2">
      <c r="A134" s="107"/>
      <c r="B134" s="3">
        <v>130</v>
      </c>
      <c r="C134" s="8" t="s">
        <v>99</v>
      </c>
      <c r="D134" s="1" t="s">
        <v>45</v>
      </c>
      <c r="E134" s="79"/>
      <c r="F134" s="5">
        <v>2</v>
      </c>
      <c r="G134" s="46">
        <f t="shared" si="2"/>
        <v>0</v>
      </c>
    </row>
    <row r="135" spans="1:7" s="2" customFormat="1" ht="12.75" customHeight="1" x14ac:dyDescent="0.2">
      <c r="A135" s="107"/>
      <c r="B135" s="3">
        <v>131</v>
      </c>
      <c r="C135" s="8" t="s">
        <v>110</v>
      </c>
      <c r="D135" s="1" t="s">
        <v>45</v>
      </c>
      <c r="E135" s="79"/>
      <c r="F135" s="5">
        <v>2</v>
      </c>
      <c r="G135" s="46">
        <f t="shared" si="2"/>
        <v>0</v>
      </c>
    </row>
    <row r="136" spans="1:7" s="2" customFormat="1" ht="12.75" customHeight="1" x14ac:dyDescent="0.2">
      <c r="A136" s="107"/>
      <c r="B136" s="3">
        <v>132</v>
      </c>
      <c r="C136" s="8" t="s">
        <v>81</v>
      </c>
      <c r="D136" s="1" t="s">
        <v>45</v>
      </c>
      <c r="E136" s="79"/>
      <c r="F136" s="5">
        <v>1</v>
      </c>
      <c r="G136" s="46">
        <f t="shared" si="2"/>
        <v>0</v>
      </c>
    </row>
    <row r="137" spans="1:7" s="2" customFormat="1" ht="12.75" customHeight="1" x14ac:dyDescent="0.2">
      <c r="A137" s="107"/>
      <c r="B137" s="3">
        <v>133</v>
      </c>
      <c r="C137" s="8" t="s">
        <v>82</v>
      </c>
      <c r="D137" s="1" t="s">
        <v>45</v>
      </c>
      <c r="E137" s="79"/>
      <c r="F137" s="5">
        <v>1</v>
      </c>
      <c r="G137" s="46">
        <f t="shared" si="2"/>
        <v>0</v>
      </c>
    </row>
    <row r="138" spans="1:7" s="2" customFormat="1" ht="12.75" customHeight="1" x14ac:dyDescent="0.2">
      <c r="A138" s="107"/>
      <c r="B138" s="3">
        <v>134</v>
      </c>
      <c r="C138" s="8" t="s">
        <v>85</v>
      </c>
      <c r="D138" s="1" t="s">
        <v>45</v>
      </c>
      <c r="E138" s="79"/>
      <c r="F138" s="5">
        <v>1</v>
      </c>
      <c r="G138" s="46">
        <f t="shared" si="2"/>
        <v>0</v>
      </c>
    </row>
    <row r="139" spans="1:7" s="2" customFormat="1" ht="12.75" customHeight="1" x14ac:dyDescent="0.2">
      <c r="A139" s="107"/>
      <c r="B139" s="3">
        <v>135</v>
      </c>
      <c r="C139" s="8" t="s">
        <v>141</v>
      </c>
      <c r="D139" s="1" t="s">
        <v>45</v>
      </c>
      <c r="E139" s="79"/>
      <c r="F139" s="5">
        <v>1</v>
      </c>
      <c r="G139" s="46">
        <f t="shared" si="2"/>
        <v>0</v>
      </c>
    </row>
    <row r="140" spans="1:7" s="2" customFormat="1" ht="12.75" customHeight="1" x14ac:dyDescent="0.2">
      <c r="A140" s="108"/>
      <c r="B140" s="32">
        <v>136</v>
      </c>
      <c r="C140" s="73" t="s">
        <v>140</v>
      </c>
      <c r="D140" s="85" t="s">
        <v>45</v>
      </c>
      <c r="E140" s="86"/>
      <c r="F140" s="35">
        <v>1</v>
      </c>
      <c r="G140" s="61">
        <f t="shared" si="2"/>
        <v>0</v>
      </c>
    </row>
    <row r="141" spans="1:7" s="4" customFormat="1" ht="12.75" customHeight="1" x14ac:dyDescent="0.2">
      <c r="A141" s="109" t="s">
        <v>179</v>
      </c>
      <c r="B141" s="36">
        <v>137</v>
      </c>
      <c r="C141" s="76" t="s">
        <v>25</v>
      </c>
      <c r="D141" s="41" t="s">
        <v>45</v>
      </c>
      <c r="E141" s="78"/>
      <c r="F141" s="37">
        <v>4</v>
      </c>
      <c r="G141" s="45">
        <f t="shared" si="2"/>
        <v>0</v>
      </c>
    </row>
    <row r="142" spans="1:7" s="4" customFormat="1" ht="12.75" customHeight="1" x14ac:dyDescent="0.2">
      <c r="A142" s="107"/>
      <c r="B142" s="3">
        <v>138</v>
      </c>
      <c r="C142" s="8" t="s">
        <v>26</v>
      </c>
      <c r="D142" s="1" t="s">
        <v>45</v>
      </c>
      <c r="E142" s="79"/>
      <c r="F142" s="5">
        <v>4</v>
      </c>
      <c r="G142" s="46">
        <f t="shared" si="2"/>
        <v>0</v>
      </c>
    </row>
    <row r="143" spans="1:7" s="4" customFormat="1" ht="12.75" customHeight="1" x14ac:dyDescent="0.2">
      <c r="A143" s="107"/>
      <c r="B143" s="3">
        <v>139</v>
      </c>
      <c r="C143" s="8" t="s">
        <v>14</v>
      </c>
      <c r="D143" s="1" t="s">
        <v>45</v>
      </c>
      <c r="E143" s="79"/>
      <c r="F143" s="5">
        <v>4</v>
      </c>
      <c r="G143" s="46">
        <f t="shared" si="2"/>
        <v>0</v>
      </c>
    </row>
    <row r="144" spans="1:7" s="4" customFormat="1" ht="12.75" customHeight="1" x14ac:dyDescent="0.2">
      <c r="A144" s="107"/>
      <c r="B144" s="3">
        <v>140</v>
      </c>
      <c r="C144" s="8" t="s">
        <v>112</v>
      </c>
      <c r="D144" s="3" t="s">
        <v>45</v>
      </c>
      <c r="E144" s="79"/>
      <c r="F144" s="5">
        <v>4</v>
      </c>
      <c r="G144" s="46">
        <f t="shared" si="2"/>
        <v>0</v>
      </c>
    </row>
    <row r="145" spans="1:7" s="4" customFormat="1" ht="12.75" customHeight="1" x14ac:dyDescent="0.2">
      <c r="A145" s="107"/>
      <c r="B145" s="3">
        <v>141</v>
      </c>
      <c r="C145" s="8" t="s">
        <v>187</v>
      </c>
      <c r="D145" s="3" t="s">
        <v>45</v>
      </c>
      <c r="E145" s="79"/>
      <c r="F145" s="5">
        <v>4</v>
      </c>
      <c r="G145" s="46">
        <f t="shared" si="2"/>
        <v>0</v>
      </c>
    </row>
    <row r="146" spans="1:7" s="4" customFormat="1" ht="12.75" customHeight="1" x14ac:dyDescent="0.2">
      <c r="A146" s="107"/>
      <c r="B146" s="3">
        <v>142</v>
      </c>
      <c r="C146" s="8" t="s">
        <v>188</v>
      </c>
      <c r="D146" s="3" t="s">
        <v>45</v>
      </c>
      <c r="E146" s="79"/>
      <c r="F146" s="5">
        <v>2</v>
      </c>
      <c r="G146" s="46">
        <f t="shared" si="2"/>
        <v>0</v>
      </c>
    </row>
    <row r="147" spans="1:7" s="4" customFormat="1" ht="12.75" customHeight="1" x14ac:dyDescent="0.2">
      <c r="A147" s="107"/>
      <c r="B147" s="3">
        <v>143</v>
      </c>
      <c r="C147" s="8" t="s">
        <v>152</v>
      </c>
      <c r="D147" s="3" t="s">
        <v>45</v>
      </c>
      <c r="E147" s="79"/>
      <c r="F147" s="5">
        <v>8</v>
      </c>
      <c r="G147" s="46">
        <f t="shared" si="2"/>
        <v>0</v>
      </c>
    </row>
    <row r="148" spans="1:7" s="2" customFormat="1" ht="12.75" customHeight="1" x14ac:dyDescent="0.2">
      <c r="A148" s="107"/>
      <c r="B148" s="3">
        <v>144</v>
      </c>
      <c r="C148" s="8" t="s">
        <v>6</v>
      </c>
      <c r="D148" s="1" t="s">
        <v>45</v>
      </c>
      <c r="E148" s="79"/>
      <c r="F148" s="5">
        <v>8</v>
      </c>
      <c r="G148" s="46">
        <f t="shared" si="2"/>
        <v>0</v>
      </c>
    </row>
    <row r="149" spans="1:7" s="2" customFormat="1" ht="12.75" customHeight="1" x14ac:dyDescent="0.2">
      <c r="A149" s="107"/>
      <c r="B149" s="3">
        <v>145</v>
      </c>
      <c r="C149" s="8" t="s">
        <v>41</v>
      </c>
      <c r="D149" s="1" t="s">
        <v>45</v>
      </c>
      <c r="E149" s="79"/>
      <c r="F149" s="5">
        <v>8</v>
      </c>
      <c r="G149" s="46">
        <f t="shared" si="2"/>
        <v>0</v>
      </c>
    </row>
    <row r="150" spans="1:7" s="2" customFormat="1" ht="12.75" customHeight="1" x14ac:dyDescent="0.2">
      <c r="A150" s="107"/>
      <c r="B150" s="3">
        <v>146</v>
      </c>
      <c r="C150" s="8" t="s">
        <v>9</v>
      </c>
      <c r="D150" s="1" t="s">
        <v>45</v>
      </c>
      <c r="E150" s="79"/>
      <c r="F150" s="5">
        <v>8</v>
      </c>
      <c r="G150" s="46">
        <f t="shared" si="2"/>
        <v>0</v>
      </c>
    </row>
    <row r="151" spans="1:7" s="2" customFormat="1" ht="12.75" customHeight="1" x14ac:dyDescent="0.2">
      <c r="A151" s="107"/>
      <c r="B151" s="3">
        <v>147</v>
      </c>
      <c r="C151" s="8" t="s">
        <v>7</v>
      </c>
      <c r="D151" s="1" t="s">
        <v>45</v>
      </c>
      <c r="E151" s="79"/>
      <c r="F151" s="5">
        <v>8</v>
      </c>
      <c r="G151" s="46">
        <f t="shared" si="2"/>
        <v>0</v>
      </c>
    </row>
    <row r="152" spans="1:7" s="4" customFormat="1" ht="12.75" customHeight="1" x14ac:dyDescent="0.2">
      <c r="A152" s="107"/>
      <c r="B152" s="3">
        <v>148</v>
      </c>
      <c r="C152" s="8" t="s">
        <v>30</v>
      </c>
      <c r="D152" s="1" t="s">
        <v>45</v>
      </c>
      <c r="E152" s="79"/>
      <c r="F152" s="5">
        <v>4</v>
      </c>
      <c r="G152" s="46">
        <f t="shared" si="2"/>
        <v>0</v>
      </c>
    </row>
    <row r="153" spans="1:7" s="4" customFormat="1" ht="12.75" customHeight="1" x14ac:dyDescent="0.2">
      <c r="A153" s="107"/>
      <c r="B153" s="3">
        <v>149</v>
      </c>
      <c r="C153" s="8" t="s">
        <v>29</v>
      </c>
      <c r="D153" s="1" t="s">
        <v>45</v>
      </c>
      <c r="E153" s="79"/>
      <c r="F153" s="5">
        <v>4</v>
      </c>
      <c r="G153" s="46">
        <f t="shared" si="2"/>
        <v>0</v>
      </c>
    </row>
    <row r="154" spans="1:7" s="4" customFormat="1" ht="12.75" customHeight="1" x14ac:dyDescent="0.2">
      <c r="A154" s="107"/>
      <c r="B154" s="3">
        <v>150</v>
      </c>
      <c r="C154" s="8" t="s">
        <v>27</v>
      </c>
      <c r="D154" s="1" t="s">
        <v>45</v>
      </c>
      <c r="E154" s="79"/>
      <c r="F154" s="5">
        <v>2</v>
      </c>
      <c r="G154" s="46">
        <f t="shared" si="2"/>
        <v>0</v>
      </c>
    </row>
    <row r="155" spans="1:7" s="4" customFormat="1" ht="12.75" customHeight="1" x14ac:dyDescent="0.2">
      <c r="A155" s="107"/>
      <c r="B155" s="3">
        <v>151</v>
      </c>
      <c r="C155" s="8" t="s">
        <v>28</v>
      </c>
      <c r="D155" s="1" t="s">
        <v>45</v>
      </c>
      <c r="E155" s="79"/>
      <c r="F155" s="5">
        <v>2</v>
      </c>
      <c r="G155" s="46">
        <f t="shared" si="2"/>
        <v>0</v>
      </c>
    </row>
    <row r="156" spans="1:7" s="4" customFormat="1" ht="12.75" customHeight="1" x14ac:dyDescent="0.2">
      <c r="A156" s="110"/>
      <c r="B156" s="38">
        <v>152</v>
      </c>
      <c r="C156" s="39" t="s">
        <v>35</v>
      </c>
      <c r="D156" s="42" t="s">
        <v>45</v>
      </c>
      <c r="E156" s="80"/>
      <c r="F156" s="40">
        <v>2</v>
      </c>
      <c r="G156" s="47">
        <f t="shared" si="2"/>
        <v>0</v>
      </c>
    </row>
    <row r="157" spans="1:7" s="4" customFormat="1" ht="12.75" customHeight="1" x14ac:dyDescent="0.2">
      <c r="A157" s="115" t="s">
        <v>168</v>
      </c>
      <c r="B157" s="21">
        <v>153</v>
      </c>
      <c r="C157" s="75" t="s">
        <v>6</v>
      </c>
      <c r="D157" s="21" t="s">
        <v>45</v>
      </c>
      <c r="E157" s="87"/>
      <c r="F157" s="22">
        <v>2</v>
      </c>
      <c r="G157" s="48">
        <f t="shared" si="2"/>
        <v>0</v>
      </c>
    </row>
    <row r="158" spans="1:7" s="4" customFormat="1" ht="12.75" customHeight="1" x14ac:dyDescent="0.2">
      <c r="A158" s="116"/>
      <c r="B158" s="3">
        <v>154</v>
      </c>
      <c r="C158" s="8" t="s">
        <v>9</v>
      </c>
      <c r="D158" s="3" t="s">
        <v>45</v>
      </c>
      <c r="E158" s="79"/>
      <c r="F158" s="5">
        <v>2</v>
      </c>
      <c r="G158" s="46">
        <f t="shared" si="2"/>
        <v>0</v>
      </c>
    </row>
    <row r="159" spans="1:7" s="4" customFormat="1" ht="12.75" customHeight="1" x14ac:dyDescent="0.2">
      <c r="A159" s="116"/>
      <c r="B159" s="3">
        <v>155</v>
      </c>
      <c r="C159" s="8" t="s">
        <v>42</v>
      </c>
      <c r="D159" s="3" t="s">
        <v>45</v>
      </c>
      <c r="E159" s="79"/>
      <c r="F159" s="5">
        <v>2</v>
      </c>
      <c r="G159" s="46">
        <f t="shared" si="2"/>
        <v>0</v>
      </c>
    </row>
    <row r="160" spans="1:7" s="4" customFormat="1" ht="12.75" customHeight="1" x14ac:dyDescent="0.2">
      <c r="A160" s="116"/>
      <c r="B160" s="3">
        <v>156</v>
      </c>
      <c r="C160" s="8" t="s">
        <v>37</v>
      </c>
      <c r="D160" s="3" t="s">
        <v>45</v>
      </c>
      <c r="E160" s="79"/>
      <c r="F160" s="5">
        <v>2</v>
      </c>
      <c r="G160" s="46">
        <f t="shared" si="2"/>
        <v>0</v>
      </c>
    </row>
    <row r="161" spans="1:7" s="4" customFormat="1" ht="12.75" customHeight="1" x14ac:dyDescent="0.2">
      <c r="A161" s="116"/>
      <c r="B161" s="3">
        <v>157</v>
      </c>
      <c r="C161" s="8" t="s">
        <v>36</v>
      </c>
      <c r="D161" s="3" t="s">
        <v>45</v>
      </c>
      <c r="E161" s="79"/>
      <c r="F161" s="5">
        <v>2</v>
      </c>
      <c r="G161" s="46">
        <f t="shared" si="2"/>
        <v>0</v>
      </c>
    </row>
    <row r="162" spans="1:7" s="4" customFormat="1" ht="12.75" customHeight="1" x14ac:dyDescent="0.2">
      <c r="A162" s="116"/>
      <c r="B162" s="3">
        <v>158</v>
      </c>
      <c r="C162" s="8" t="s">
        <v>38</v>
      </c>
      <c r="D162" s="3" t="s">
        <v>45</v>
      </c>
      <c r="E162" s="79"/>
      <c r="F162" s="5">
        <v>2</v>
      </c>
      <c r="G162" s="46">
        <f t="shared" si="2"/>
        <v>0</v>
      </c>
    </row>
    <row r="163" spans="1:7" s="4" customFormat="1" ht="12.75" customHeight="1" x14ac:dyDescent="0.2">
      <c r="A163" s="116"/>
      <c r="B163" s="3">
        <v>159</v>
      </c>
      <c r="C163" s="8" t="s">
        <v>39</v>
      </c>
      <c r="D163" s="3" t="s">
        <v>45</v>
      </c>
      <c r="E163" s="79"/>
      <c r="F163" s="5">
        <v>2</v>
      </c>
      <c r="G163" s="46">
        <f t="shared" si="2"/>
        <v>0</v>
      </c>
    </row>
    <row r="164" spans="1:7" s="4" customFormat="1" ht="12.75" customHeight="1" x14ac:dyDescent="0.2">
      <c r="A164" s="116"/>
      <c r="B164" s="3">
        <v>160</v>
      </c>
      <c r="C164" s="8" t="s">
        <v>153</v>
      </c>
      <c r="D164" s="3" t="s">
        <v>45</v>
      </c>
      <c r="E164" s="79"/>
      <c r="F164" s="5">
        <v>2</v>
      </c>
      <c r="G164" s="46">
        <f t="shared" si="2"/>
        <v>0</v>
      </c>
    </row>
    <row r="165" spans="1:7" s="4" customFormat="1" ht="12.75" customHeight="1" x14ac:dyDescent="0.2">
      <c r="A165" s="117"/>
      <c r="B165" s="32">
        <v>161</v>
      </c>
      <c r="C165" s="73" t="s">
        <v>154</v>
      </c>
      <c r="D165" s="32" t="s">
        <v>45</v>
      </c>
      <c r="E165" s="86"/>
      <c r="F165" s="35">
        <v>1</v>
      </c>
      <c r="G165" s="61">
        <f t="shared" si="2"/>
        <v>0</v>
      </c>
    </row>
    <row r="166" spans="1:7" s="4" customFormat="1" ht="12.75" customHeight="1" x14ac:dyDescent="0.2">
      <c r="A166" s="118" t="s">
        <v>167</v>
      </c>
      <c r="B166" s="36">
        <v>162</v>
      </c>
      <c r="C166" s="76" t="s">
        <v>6</v>
      </c>
      <c r="D166" s="36" t="s">
        <v>45</v>
      </c>
      <c r="E166" s="78"/>
      <c r="F166" s="37">
        <v>2</v>
      </c>
      <c r="G166" s="45">
        <f t="shared" si="2"/>
        <v>0</v>
      </c>
    </row>
    <row r="167" spans="1:7" s="4" customFormat="1" ht="12.75" customHeight="1" x14ac:dyDescent="0.2">
      <c r="A167" s="116"/>
      <c r="B167" s="3">
        <v>163</v>
      </c>
      <c r="C167" s="8" t="s">
        <v>9</v>
      </c>
      <c r="D167" s="3" t="s">
        <v>45</v>
      </c>
      <c r="E167" s="79"/>
      <c r="F167" s="5">
        <v>2</v>
      </c>
      <c r="G167" s="46">
        <f t="shared" si="2"/>
        <v>0</v>
      </c>
    </row>
    <row r="168" spans="1:7" s="4" customFormat="1" ht="12.75" customHeight="1" x14ac:dyDescent="0.2">
      <c r="A168" s="116"/>
      <c r="B168" s="3">
        <v>164</v>
      </c>
      <c r="C168" s="8" t="s">
        <v>42</v>
      </c>
      <c r="D168" s="3" t="s">
        <v>45</v>
      </c>
      <c r="E168" s="79"/>
      <c r="F168" s="5">
        <v>2</v>
      </c>
      <c r="G168" s="46">
        <f t="shared" si="2"/>
        <v>0</v>
      </c>
    </row>
    <row r="169" spans="1:7" s="4" customFormat="1" ht="12.75" customHeight="1" x14ac:dyDescent="0.2">
      <c r="A169" s="116"/>
      <c r="B169" s="3">
        <v>165</v>
      </c>
      <c r="C169" s="8" t="s">
        <v>40</v>
      </c>
      <c r="D169" s="3" t="s">
        <v>45</v>
      </c>
      <c r="E169" s="79"/>
      <c r="F169" s="5">
        <v>2</v>
      </c>
      <c r="G169" s="46">
        <f t="shared" si="2"/>
        <v>0</v>
      </c>
    </row>
    <row r="170" spans="1:7" s="4" customFormat="1" ht="12.75" customHeight="1" x14ac:dyDescent="0.2">
      <c r="A170" s="116"/>
      <c r="B170" s="3">
        <v>166</v>
      </c>
      <c r="C170" s="8" t="s">
        <v>153</v>
      </c>
      <c r="D170" s="3" t="s">
        <v>45</v>
      </c>
      <c r="E170" s="79"/>
      <c r="F170" s="5">
        <v>2</v>
      </c>
      <c r="G170" s="46">
        <f t="shared" si="2"/>
        <v>0</v>
      </c>
    </row>
    <row r="171" spans="1:7" s="4" customFormat="1" ht="12.75" customHeight="1" x14ac:dyDescent="0.2">
      <c r="A171" s="119"/>
      <c r="B171" s="38">
        <v>167</v>
      </c>
      <c r="C171" s="39" t="s">
        <v>154</v>
      </c>
      <c r="D171" s="38" t="s">
        <v>45</v>
      </c>
      <c r="E171" s="80"/>
      <c r="F171" s="40">
        <v>1</v>
      </c>
      <c r="G171" s="47">
        <f t="shared" si="2"/>
        <v>0</v>
      </c>
    </row>
    <row r="172" spans="1:7" s="4" customFormat="1" ht="12.75" customHeight="1" x14ac:dyDescent="0.2">
      <c r="A172" s="106" t="s">
        <v>180</v>
      </c>
      <c r="B172" s="21">
        <v>168</v>
      </c>
      <c r="C172" s="75" t="s">
        <v>6</v>
      </c>
      <c r="D172" s="21" t="s">
        <v>45</v>
      </c>
      <c r="E172" s="87"/>
      <c r="F172" s="22">
        <v>10</v>
      </c>
      <c r="G172" s="48">
        <f t="shared" si="2"/>
        <v>0</v>
      </c>
    </row>
    <row r="173" spans="1:7" s="4" customFormat="1" ht="12.75" customHeight="1" x14ac:dyDescent="0.2">
      <c r="A173" s="107"/>
      <c r="B173" s="3">
        <v>169</v>
      </c>
      <c r="C173" s="8" t="s">
        <v>17</v>
      </c>
      <c r="D173" s="3" t="s">
        <v>45</v>
      </c>
      <c r="E173" s="79"/>
      <c r="F173" s="5">
        <v>10</v>
      </c>
      <c r="G173" s="46">
        <f t="shared" si="2"/>
        <v>0</v>
      </c>
    </row>
    <row r="174" spans="1:7" s="4" customFormat="1" ht="12.75" customHeight="1" x14ac:dyDescent="0.2">
      <c r="A174" s="107"/>
      <c r="B174" s="3">
        <v>170</v>
      </c>
      <c r="C174" s="8" t="s">
        <v>101</v>
      </c>
      <c r="D174" s="3" t="s">
        <v>45</v>
      </c>
      <c r="E174" s="79"/>
      <c r="F174" s="5">
        <v>10</v>
      </c>
      <c r="G174" s="46">
        <f t="shared" si="2"/>
        <v>0</v>
      </c>
    </row>
    <row r="175" spans="1:7" s="4" customFormat="1" ht="12.75" customHeight="1" x14ac:dyDescent="0.2">
      <c r="A175" s="107"/>
      <c r="B175" s="3">
        <v>171</v>
      </c>
      <c r="C175" s="8" t="s">
        <v>102</v>
      </c>
      <c r="D175" s="3" t="s">
        <v>45</v>
      </c>
      <c r="E175" s="79"/>
      <c r="F175" s="5">
        <v>10</v>
      </c>
      <c r="G175" s="46">
        <f t="shared" si="2"/>
        <v>0</v>
      </c>
    </row>
    <row r="176" spans="1:7" s="4" customFormat="1" ht="12.75" customHeight="1" x14ac:dyDescent="0.2">
      <c r="A176" s="107"/>
      <c r="B176" s="3">
        <v>172</v>
      </c>
      <c r="C176" s="8" t="s">
        <v>103</v>
      </c>
      <c r="D176" s="3" t="s">
        <v>45</v>
      </c>
      <c r="E176" s="79"/>
      <c r="F176" s="5">
        <v>4</v>
      </c>
      <c r="G176" s="46">
        <f t="shared" si="2"/>
        <v>0</v>
      </c>
    </row>
    <row r="177" spans="1:7" s="4" customFormat="1" ht="12.75" customHeight="1" x14ac:dyDescent="0.2">
      <c r="A177" s="107"/>
      <c r="B177" s="3">
        <v>173</v>
      </c>
      <c r="C177" s="8" t="s">
        <v>72</v>
      </c>
      <c r="D177" s="3" t="s">
        <v>45</v>
      </c>
      <c r="E177" s="79"/>
      <c r="F177" s="5">
        <v>2</v>
      </c>
      <c r="G177" s="46">
        <f t="shared" si="2"/>
        <v>0</v>
      </c>
    </row>
    <row r="178" spans="1:7" s="4" customFormat="1" ht="12.75" customHeight="1" x14ac:dyDescent="0.2">
      <c r="A178" s="107"/>
      <c r="B178" s="3">
        <v>174</v>
      </c>
      <c r="C178" s="8" t="s">
        <v>100</v>
      </c>
      <c r="D178" s="3" t="s">
        <v>45</v>
      </c>
      <c r="E178" s="79"/>
      <c r="F178" s="5">
        <v>2</v>
      </c>
      <c r="G178" s="46">
        <f t="shared" si="2"/>
        <v>0</v>
      </c>
    </row>
    <row r="179" spans="1:7" s="4" customFormat="1" ht="12.75" customHeight="1" x14ac:dyDescent="0.2">
      <c r="A179" s="107"/>
      <c r="B179" s="3">
        <v>175</v>
      </c>
      <c r="C179" s="8" t="s">
        <v>35</v>
      </c>
      <c r="D179" s="3" t="s">
        <v>45</v>
      </c>
      <c r="E179" s="79"/>
      <c r="F179" s="5">
        <v>2</v>
      </c>
      <c r="G179" s="46">
        <f t="shared" si="2"/>
        <v>0</v>
      </c>
    </row>
    <row r="180" spans="1:7" s="4" customFormat="1" ht="12.75" customHeight="1" x14ac:dyDescent="0.2">
      <c r="A180" s="107"/>
      <c r="B180" s="3">
        <v>176</v>
      </c>
      <c r="C180" s="8" t="s">
        <v>155</v>
      </c>
      <c r="D180" s="3" t="s">
        <v>45</v>
      </c>
      <c r="E180" s="79"/>
      <c r="F180" s="5">
        <v>1</v>
      </c>
      <c r="G180" s="46">
        <f t="shared" si="2"/>
        <v>0</v>
      </c>
    </row>
    <row r="181" spans="1:7" s="4" customFormat="1" ht="12.75" customHeight="1" x14ac:dyDescent="0.2">
      <c r="A181" s="107"/>
      <c r="B181" s="3">
        <v>177</v>
      </c>
      <c r="C181" s="8" t="s">
        <v>154</v>
      </c>
      <c r="D181" s="3" t="s">
        <v>45</v>
      </c>
      <c r="E181" s="79"/>
      <c r="F181" s="5">
        <v>5</v>
      </c>
      <c r="G181" s="46">
        <f t="shared" si="2"/>
        <v>0</v>
      </c>
    </row>
    <row r="182" spans="1:7" s="4" customFormat="1" ht="12.75" customHeight="1" x14ac:dyDescent="0.2">
      <c r="A182" s="108"/>
      <c r="B182" s="32">
        <v>178</v>
      </c>
      <c r="C182" s="73" t="s">
        <v>156</v>
      </c>
      <c r="D182" s="32" t="s">
        <v>45</v>
      </c>
      <c r="E182" s="86"/>
      <c r="F182" s="35">
        <v>4</v>
      </c>
      <c r="G182" s="61">
        <f t="shared" si="2"/>
        <v>0</v>
      </c>
    </row>
    <row r="183" spans="1:7" s="13" customFormat="1" ht="12.75" customHeight="1" x14ac:dyDescent="0.2">
      <c r="A183" s="109" t="s">
        <v>124</v>
      </c>
      <c r="B183" s="36">
        <v>179</v>
      </c>
      <c r="C183" s="76" t="s">
        <v>122</v>
      </c>
      <c r="D183" s="36" t="s">
        <v>45</v>
      </c>
      <c r="E183" s="78"/>
      <c r="F183" s="37">
        <v>8</v>
      </c>
      <c r="G183" s="45">
        <f t="shared" si="2"/>
        <v>0</v>
      </c>
    </row>
    <row r="184" spans="1:7" s="13" customFormat="1" ht="12.75" customHeight="1" x14ac:dyDescent="0.2">
      <c r="A184" s="107"/>
      <c r="B184" s="3">
        <v>180</v>
      </c>
      <c r="C184" s="8" t="s">
        <v>132</v>
      </c>
      <c r="D184" s="3" t="s">
        <v>45</v>
      </c>
      <c r="E184" s="79"/>
      <c r="F184" s="5">
        <v>8</v>
      </c>
      <c r="G184" s="46">
        <f t="shared" si="2"/>
        <v>0</v>
      </c>
    </row>
    <row r="185" spans="1:7" s="13" customFormat="1" ht="12.75" customHeight="1" x14ac:dyDescent="0.2">
      <c r="A185" s="107"/>
      <c r="B185" s="3">
        <v>181</v>
      </c>
      <c r="C185" s="8" t="s">
        <v>142</v>
      </c>
      <c r="D185" s="3" t="s">
        <v>45</v>
      </c>
      <c r="E185" s="79"/>
      <c r="F185" s="5">
        <v>4</v>
      </c>
      <c r="G185" s="46">
        <f t="shared" si="2"/>
        <v>0</v>
      </c>
    </row>
    <row r="186" spans="1:7" s="13" customFormat="1" ht="12.75" customHeight="1" x14ac:dyDescent="0.2">
      <c r="A186" s="107"/>
      <c r="B186" s="3">
        <v>182</v>
      </c>
      <c r="C186" s="8" t="s">
        <v>115</v>
      </c>
      <c r="D186" s="3" t="s">
        <v>45</v>
      </c>
      <c r="E186" s="79"/>
      <c r="F186" s="5">
        <v>4</v>
      </c>
      <c r="G186" s="46">
        <f t="shared" si="2"/>
        <v>0</v>
      </c>
    </row>
    <row r="187" spans="1:7" s="13" customFormat="1" ht="12.75" customHeight="1" x14ac:dyDescent="0.2">
      <c r="A187" s="107"/>
      <c r="B187" s="3">
        <v>183</v>
      </c>
      <c r="C187" s="8" t="s">
        <v>157</v>
      </c>
      <c r="D187" s="3" t="s">
        <v>45</v>
      </c>
      <c r="E187" s="79"/>
      <c r="F187" s="5">
        <v>4</v>
      </c>
      <c r="G187" s="46">
        <f t="shared" si="2"/>
        <v>0</v>
      </c>
    </row>
    <row r="188" spans="1:7" s="13" customFormat="1" ht="12.75" customHeight="1" x14ac:dyDescent="0.2">
      <c r="A188" s="110"/>
      <c r="B188" s="38">
        <v>184</v>
      </c>
      <c r="C188" s="39" t="s">
        <v>158</v>
      </c>
      <c r="D188" s="38" t="s">
        <v>45</v>
      </c>
      <c r="E188" s="80"/>
      <c r="F188" s="40">
        <v>4</v>
      </c>
      <c r="G188" s="47">
        <f t="shared" si="2"/>
        <v>0</v>
      </c>
    </row>
    <row r="189" spans="1:7" s="13" customFormat="1" ht="12.75" customHeight="1" x14ac:dyDescent="0.2">
      <c r="A189" s="106" t="s">
        <v>125</v>
      </c>
      <c r="B189" s="21">
        <v>185</v>
      </c>
      <c r="C189" s="75" t="s">
        <v>122</v>
      </c>
      <c r="D189" s="21" t="s">
        <v>45</v>
      </c>
      <c r="E189" s="87"/>
      <c r="F189" s="22">
        <v>2</v>
      </c>
      <c r="G189" s="48">
        <f t="shared" si="2"/>
        <v>0</v>
      </c>
    </row>
    <row r="190" spans="1:7" s="13" customFormat="1" ht="12.75" customHeight="1" x14ac:dyDescent="0.2">
      <c r="A190" s="107"/>
      <c r="B190" s="3">
        <v>186</v>
      </c>
      <c r="C190" s="8" t="s">
        <v>132</v>
      </c>
      <c r="D190" s="3" t="s">
        <v>45</v>
      </c>
      <c r="E190" s="79"/>
      <c r="F190" s="5">
        <v>2</v>
      </c>
      <c r="G190" s="46">
        <f t="shared" si="2"/>
        <v>0</v>
      </c>
    </row>
    <row r="191" spans="1:7" s="13" customFormat="1" ht="12.75" customHeight="1" x14ac:dyDescent="0.2">
      <c r="A191" s="107"/>
      <c r="B191" s="3">
        <v>187</v>
      </c>
      <c r="C191" s="8" t="s">
        <v>142</v>
      </c>
      <c r="D191" s="3" t="s">
        <v>45</v>
      </c>
      <c r="E191" s="79"/>
      <c r="F191" s="5">
        <v>1</v>
      </c>
      <c r="G191" s="46">
        <f t="shared" si="2"/>
        <v>0</v>
      </c>
    </row>
    <row r="192" spans="1:7" s="13" customFormat="1" ht="12.75" customHeight="1" x14ac:dyDescent="0.2">
      <c r="A192" s="107"/>
      <c r="B192" s="3">
        <v>188</v>
      </c>
      <c r="C192" s="8" t="s">
        <v>115</v>
      </c>
      <c r="D192" s="3" t="s">
        <v>45</v>
      </c>
      <c r="E192" s="79"/>
      <c r="F192" s="5">
        <v>1</v>
      </c>
      <c r="G192" s="46">
        <f t="shared" si="2"/>
        <v>0</v>
      </c>
    </row>
    <row r="193" spans="1:7" s="13" customFormat="1" ht="12.75" customHeight="1" x14ac:dyDescent="0.2">
      <c r="A193" s="107"/>
      <c r="B193" s="3">
        <v>189</v>
      </c>
      <c r="C193" s="8" t="s">
        <v>157</v>
      </c>
      <c r="D193" s="3" t="s">
        <v>45</v>
      </c>
      <c r="E193" s="79"/>
      <c r="F193" s="5">
        <v>1</v>
      </c>
      <c r="G193" s="46">
        <f t="shared" si="2"/>
        <v>0</v>
      </c>
    </row>
    <row r="194" spans="1:7" s="13" customFormat="1" ht="12.75" customHeight="1" x14ac:dyDescent="0.2">
      <c r="A194" s="108"/>
      <c r="B194" s="32">
        <v>190</v>
      </c>
      <c r="C194" s="73" t="s">
        <v>158</v>
      </c>
      <c r="D194" s="32" t="s">
        <v>45</v>
      </c>
      <c r="E194" s="86"/>
      <c r="F194" s="35">
        <v>1</v>
      </c>
      <c r="G194" s="61">
        <f t="shared" si="2"/>
        <v>0</v>
      </c>
    </row>
    <row r="195" spans="1:7" s="4" customFormat="1" ht="12.75" customHeight="1" x14ac:dyDescent="0.2">
      <c r="A195" s="109" t="s">
        <v>118</v>
      </c>
      <c r="B195" s="36">
        <v>191</v>
      </c>
      <c r="C195" s="76" t="s">
        <v>40</v>
      </c>
      <c r="D195" s="36" t="s">
        <v>45</v>
      </c>
      <c r="E195" s="78"/>
      <c r="F195" s="37">
        <v>2</v>
      </c>
      <c r="G195" s="45">
        <f t="shared" si="2"/>
        <v>0</v>
      </c>
    </row>
    <row r="196" spans="1:7" s="4" customFormat="1" ht="12.75" customHeight="1" x14ac:dyDescent="0.2">
      <c r="A196" s="107"/>
      <c r="B196" s="3">
        <v>192</v>
      </c>
      <c r="C196" s="8" t="s">
        <v>6</v>
      </c>
      <c r="D196" s="3" t="s">
        <v>45</v>
      </c>
      <c r="E196" s="79"/>
      <c r="F196" s="5">
        <v>2</v>
      </c>
      <c r="G196" s="46">
        <f t="shared" si="2"/>
        <v>0</v>
      </c>
    </row>
    <row r="197" spans="1:7" s="4" customFormat="1" ht="12.75" customHeight="1" x14ac:dyDescent="0.2">
      <c r="A197" s="107"/>
      <c r="B197" s="3">
        <v>193</v>
      </c>
      <c r="C197" s="8" t="s">
        <v>41</v>
      </c>
      <c r="D197" s="3" t="s">
        <v>45</v>
      </c>
      <c r="E197" s="79"/>
      <c r="F197" s="5">
        <v>2</v>
      </c>
      <c r="G197" s="46">
        <f t="shared" ref="G197:G204" si="3">SUM(E197*F197)</f>
        <v>0</v>
      </c>
    </row>
    <row r="198" spans="1:7" s="4" customFormat="1" ht="12.75" customHeight="1" x14ac:dyDescent="0.2">
      <c r="A198" s="107"/>
      <c r="B198" s="3">
        <v>194</v>
      </c>
      <c r="C198" s="8" t="s">
        <v>9</v>
      </c>
      <c r="D198" s="3" t="s">
        <v>45</v>
      </c>
      <c r="E198" s="79"/>
      <c r="F198" s="5">
        <v>2</v>
      </c>
      <c r="G198" s="46">
        <f t="shared" si="3"/>
        <v>0</v>
      </c>
    </row>
    <row r="199" spans="1:7" s="4" customFormat="1" ht="12.75" customHeight="1" x14ac:dyDescent="0.2">
      <c r="A199" s="107"/>
      <c r="B199" s="3">
        <v>195</v>
      </c>
      <c r="C199" s="8" t="s">
        <v>7</v>
      </c>
      <c r="D199" s="3" t="s">
        <v>45</v>
      </c>
      <c r="E199" s="79"/>
      <c r="F199" s="5">
        <v>2</v>
      </c>
      <c r="G199" s="46">
        <f t="shared" si="3"/>
        <v>0</v>
      </c>
    </row>
    <row r="200" spans="1:7" s="4" customFormat="1" ht="12.75" customHeight="1" x14ac:dyDescent="0.2">
      <c r="A200" s="107"/>
      <c r="B200" s="3">
        <v>196</v>
      </c>
      <c r="C200" s="8" t="s">
        <v>159</v>
      </c>
      <c r="D200" s="3" t="s">
        <v>45</v>
      </c>
      <c r="E200" s="79"/>
      <c r="F200" s="5">
        <v>1</v>
      </c>
      <c r="G200" s="46">
        <f t="shared" si="3"/>
        <v>0</v>
      </c>
    </row>
    <row r="201" spans="1:7" s="4" customFormat="1" ht="12.75" customHeight="1" x14ac:dyDescent="0.2">
      <c r="A201" s="107"/>
      <c r="B201" s="3">
        <v>197</v>
      </c>
      <c r="C201" s="8" t="s">
        <v>43</v>
      </c>
      <c r="D201" s="3" t="s">
        <v>45</v>
      </c>
      <c r="E201" s="79"/>
      <c r="F201" s="5">
        <v>1</v>
      </c>
      <c r="G201" s="46">
        <f t="shared" si="3"/>
        <v>0</v>
      </c>
    </row>
    <row r="202" spans="1:7" s="4" customFormat="1" ht="12.75" customHeight="1" x14ac:dyDescent="0.2">
      <c r="A202" s="110"/>
      <c r="B202" s="38">
        <v>198</v>
      </c>
      <c r="C202" s="39" t="s">
        <v>44</v>
      </c>
      <c r="D202" s="38" t="s">
        <v>45</v>
      </c>
      <c r="E202" s="80"/>
      <c r="F202" s="40">
        <v>1</v>
      </c>
      <c r="G202" s="47">
        <f t="shared" si="3"/>
        <v>0</v>
      </c>
    </row>
    <row r="203" spans="1:7" s="4" customFormat="1" ht="78.599999999999994" customHeight="1" x14ac:dyDescent="0.2">
      <c r="A203" s="88" t="s">
        <v>119</v>
      </c>
      <c r="B203" s="89">
        <v>199</v>
      </c>
      <c r="C203" s="90" t="s">
        <v>138</v>
      </c>
      <c r="D203" s="89" t="s">
        <v>46</v>
      </c>
      <c r="E203" s="91"/>
      <c r="F203" s="92">
        <v>50</v>
      </c>
      <c r="G203" s="93">
        <f t="shared" si="3"/>
        <v>0</v>
      </c>
    </row>
    <row r="204" spans="1:7" s="4" customFormat="1" ht="78.599999999999994" customHeight="1" x14ac:dyDescent="0.2">
      <c r="A204" s="49" t="s">
        <v>119</v>
      </c>
      <c r="B204" s="43">
        <v>200</v>
      </c>
      <c r="C204" s="77" t="s">
        <v>139</v>
      </c>
      <c r="D204" s="43" t="s">
        <v>46</v>
      </c>
      <c r="E204" s="94"/>
      <c r="F204" s="44">
        <v>50</v>
      </c>
      <c r="G204" s="50">
        <f t="shared" si="3"/>
        <v>0</v>
      </c>
    </row>
    <row r="205" spans="1:7" s="2" customFormat="1" ht="23.1" customHeight="1" x14ac:dyDescent="0.2">
      <c r="A205" s="111" t="s">
        <v>145</v>
      </c>
      <c r="B205" s="111"/>
      <c r="C205" s="111"/>
      <c r="D205" s="111"/>
      <c r="E205" s="111"/>
      <c r="F205" s="111"/>
      <c r="G205" s="112"/>
    </row>
    <row r="206" spans="1:7" s="2" customFormat="1" ht="25.5" x14ac:dyDescent="0.2">
      <c r="A206" s="59" t="s">
        <v>121</v>
      </c>
      <c r="B206" s="54" t="s">
        <v>4</v>
      </c>
      <c r="C206" s="60" t="s">
        <v>120</v>
      </c>
      <c r="D206" s="54" t="s">
        <v>0</v>
      </c>
      <c r="E206" s="54" t="s">
        <v>5</v>
      </c>
      <c r="F206" s="55" t="s">
        <v>47</v>
      </c>
      <c r="G206" s="56" t="s">
        <v>1</v>
      </c>
    </row>
    <row r="207" spans="1:7" s="4" customFormat="1" ht="54.95" customHeight="1" x14ac:dyDescent="0.2">
      <c r="A207" s="109" t="s">
        <v>18</v>
      </c>
      <c r="B207" s="36">
        <v>201</v>
      </c>
      <c r="C207" s="76" t="s">
        <v>55</v>
      </c>
      <c r="D207" s="36" t="s">
        <v>50</v>
      </c>
      <c r="E207" s="79"/>
      <c r="F207" s="37">
        <v>1000</v>
      </c>
      <c r="G207" s="45">
        <f>SUM(E207*F207)</f>
        <v>0</v>
      </c>
    </row>
    <row r="208" spans="1:7" s="4" customFormat="1" ht="54.95" customHeight="1" x14ac:dyDescent="0.2">
      <c r="A208" s="110"/>
      <c r="B208" s="38">
        <v>202</v>
      </c>
      <c r="C208" s="39" t="s">
        <v>58</v>
      </c>
      <c r="D208" s="38" t="s">
        <v>46</v>
      </c>
      <c r="E208" s="91"/>
      <c r="F208" s="40">
        <v>50</v>
      </c>
      <c r="G208" s="47">
        <f>SUM(E208*F208)</f>
        <v>0</v>
      </c>
    </row>
    <row r="209" spans="1:10" ht="22.5" customHeight="1" x14ac:dyDescent="0.2">
      <c r="A209" s="113" t="s">
        <v>146</v>
      </c>
      <c r="B209" s="113"/>
      <c r="C209" s="113"/>
      <c r="D209" s="113"/>
      <c r="E209" s="113"/>
      <c r="F209" s="113"/>
      <c r="G209" s="114"/>
    </row>
    <row r="210" spans="1:10" s="2" customFormat="1" ht="25.5" x14ac:dyDescent="0.2">
      <c r="A210" s="51" t="s">
        <v>117</v>
      </c>
      <c r="B210" s="52" t="s">
        <v>4</v>
      </c>
      <c r="C210" s="62" t="s">
        <v>120</v>
      </c>
      <c r="D210" s="52" t="s">
        <v>0</v>
      </c>
      <c r="E210" s="52" t="s">
        <v>5</v>
      </c>
      <c r="F210" s="53" t="s">
        <v>47</v>
      </c>
      <c r="G210" s="57" t="s">
        <v>1</v>
      </c>
    </row>
    <row r="211" spans="1:10" s="2" customFormat="1" ht="25.5" x14ac:dyDescent="0.2">
      <c r="A211" s="109" t="s">
        <v>131</v>
      </c>
      <c r="B211" s="41">
        <v>203</v>
      </c>
      <c r="C211" s="58" t="s">
        <v>213</v>
      </c>
      <c r="D211" s="41" t="s">
        <v>45</v>
      </c>
      <c r="E211" s="78"/>
      <c r="F211" s="37">
        <v>1</v>
      </c>
      <c r="G211" s="45">
        <f>SUM(E211*F211)</f>
        <v>0</v>
      </c>
    </row>
    <row r="212" spans="1:10" s="2" customFormat="1" x14ac:dyDescent="0.2">
      <c r="A212" s="107"/>
      <c r="B212" s="3">
        <v>204</v>
      </c>
      <c r="C212" s="8" t="s">
        <v>15</v>
      </c>
      <c r="D212" s="3" t="s">
        <v>45</v>
      </c>
      <c r="E212" s="79"/>
      <c r="F212" s="5">
        <v>1</v>
      </c>
      <c r="G212" s="46">
        <f t="shared" ref="G212:G268" si="4">SUM(E212*F212)</f>
        <v>0</v>
      </c>
      <c r="H212" s="4"/>
      <c r="I212" s="4"/>
      <c r="J212" s="4"/>
    </row>
    <row r="213" spans="1:10" s="2" customFormat="1" x14ac:dyDescent="0.2">
      <c r="A213" s="107"/>
      <c r="B213" s="3">
        <v>205</v>
      </c>
      <c r="C213" s="8" t="s">
        <v>16</v>
      </c>
      <c r="D213" s="3" t="s">
        <v>45</v>
      </c>
      <c r="E213" s="79"/>
      <c r="F213" s="5">
        <v>1</v>
      </c>
      <c r="G213" s="46">
        <f t="shared" si="4"/>
        <v>0</v>
      </c>
      <c r="H213" s="4"/>
      <c r="I213" s="4"/>
      <c r="J213" s="4"/>
    </row>
    <row r="214" spans="1:10" s="2" customFormat="1" x14ac:dyDescent="0.2">
      <c r="A214" s="107"/>
      <c r="B214" s="3">
        <v>206</v>
      </c>
      <c r="C214" s="8" t="s">
        <v>17</v>
      </c>
      <c r="D214" s="3" t="s">
        <v>45</v>
      </c>
      <c r="E214" s="79"/>
      <c r="F214" s="5">
        <v>1</v>
      </c>
      <c r="G214" s="46">
        <f t="shared" si="4"/>
        <v>0</v>
      </c>
      <c r="H214" s="4"/>
      <c r="I214" s="4"/>
      <c r="J214" s="4"/>
    </row>
    <row r="215" spans="1:10" s="2" customFormat="1" x14ac:dyDescent="0.2">
      <c r="A215" s="107"/>
      <c r="B215" s="3">
        <v>207</v>
      </c>
      <c r="C215" s="14" t="s">
        <v>33</v>
      </c>
      <c r="D215" s="3" t="s">
        <v>45</v>
      </c>
      <c r="E215" s="79"/>
      <c r="F215" s="5">
        <v>4</v>
      </c>
      <c r="G215" s="46">
        <f t="shared" si="4"/>
        <v>0</v>
      </c>
      <c r="H215" s="4"/>
      <c r="I215" s="4"/>
      <c r="J215" s="4"/>
    </row>
    <row r="216" spans="1:10" s="2" customFormat="1" x14ac:dyDescent="0.2">
      <c r="A216" s="107"/>
      <c r="B216" s="3">
        <v>208</v>
      </c>
      <c r="C216" s="14" t="s">
        <v>24</v>
      </c>
      <c r="D216" s="3" t="s">
        <v>45</v>
      </c>
      <c r="E216" s="79"/>
      <c r="F216" s="5">
        <v>1</v>
      </c>
      <c r="G216" s="46">
        <f t="shared" si="4"/>
        <v>0</v>
      </c>
      <c r="H216" s="4"/>
      <c r="I216" s="4"/>
      <c r="J216" s="4"/>
    </row>
    <row r="217" spans="1:10" s="2" customFormat="1" x14ac:dyDescent="0.2">
      <c r="A217" s="107"/>
      <c r="B217" s="3">
        <v>209</v>
      </c>
      <c r="C217" s="14" t="s">
        <v>160</v>
      </c>
      <c r="D217" s="3" t="s">
        <v>45</v>
      </c>
      <c r="E217" s="79"/>
      <c r="F217" s="5">
        <v>1</v>
      </c>
      <c r="G217" s="46">
        <f t="shared" si="4"/>
        <v>0</v>
      </c>
      <c r="H217" s="4"/>
      <c r="I217" s="4"/>
      <c r="J217" s="4"/>
    </row>
    <row r="218" spans="1:10" s="2" customFormat="1" x14ac:dyDescent="0.2">
      <c r="A218" s="110"/>
      <c r="B218" s="38">
        <v>210</v>
      </c>
      <c r="C218" s="39" t="s">
        <v>161</v>
      </c>
      <c r="D218" s="38" t="s">
        <v>45</v>
      </c>
      <c r="E218" s="80"/>
      <c r="F218" s="40">
        <v>1</v>
      </c>
      <c r="G218" s="47">
        <f t="shared" si="4"/>
        <v>0</v>
      </c>
      <c r="H218" s="4"/>
      <c r="I218" s="4"/>
      <c r="J218" s="4"/>
    </row>
    <row r="219" spans="1:10" s="4" customFormat="1" ht="30" customHeight="1" x14ac:dyDescent="0.2">
      <c r="A219" s="106" t="s">
        <v>136</v>
      </c>
      <c r="B219" s="21">
        <v>211</v>
      </c>
      <c r="C219" s="98" t="s">
        <v>213</v>
      </c>
      <c r="D219" s="21" t="s">
        <v>45</v>
      </c>
      <c r="E219" s="87"/>
      <c r="F219" s="22">
        <v>2</v>
      </c>
      <c r="G219" s="48">
        <f t="shared" si="4"/>
        <v>0</v>
      </c>
    </row>
    <row r="220" spans="1:10" s="4" customFormat="1" ht="31.5" customHeight="1" x14ac:dyDescent="0.2">
      <c r="A220" s="107"/>
      <c r="B220" s="1">
        <v>212</v>
      </c>
      <c r="C220" s="34" t="s">
        <v>214</v>
      </c>
      <c r="D220" s="3" t="s">
        <v>45</v>
      </c>
      <c r="E220" s="79"/>
      <c r="F220" s="5">
        <v>2</v>
      </c>
      <c r="G220" s="46">
        <f t="shared" si="4"/>
        <v>0</v>
      </c>
    </row>
    <row r="221" spans="1:10" s="4" customFormat="1" ht="12.75" customHeight="1" x14ac:dyDescent="0.2">
      <c r="A221" s="107"/>
      <c r="B221" s="1">
        <v>213</v>
      </c>
      <c r="C221" s="8" t="s">
        <v>12</v>
      </c>
      <c r="D221" s="3" t="s">
        <v>45</v>
      </c>
      <c r="E221" s="79"/>
      <c r="F221" s="5">
        <v>2</v>
      </c>
      <c r="G221" s="46">
        <f t="shared" si="4"/>
        <v>0</v>
      </c>
    </row>
    <row r="222" spans="1:10" s="4" customFormat="1" ht="12.75" customHeight="1" x14ac:dyDescent="0.2">
      <c r="A222" s="107"/>
      <c r="B222" s="1">
        <v>214</v>
      </c>
      <c r="C222" s="8" t="s">
        <v>94</v>
      </c>
      <c r="D222" s="3" t="s">
        <v>45</v>
      </c>
      <c r="E222" s="79"/>
      <c r="F222" s="5">
        <v>2</v>
      </c>
      <c r="G222" s="46">
        <f t="shared" si="4"/>
        <v>0</v>
      </c>
    </row>
    <row r="223" spans="1:10" s="4" customFormat="1" ht="12.75" customHeight="1" x14ac:dyDescent="0.2">
      <c r="A223" s="107"/>
      <c r="B223" s="1">
        <v>215</v>
      </c>
      <c r="C223" s="8" t="s">
        <v>21</v>
      </c>
      <c r="D223" s="3" t="s">
        <v>45</v>
      </c>
      <c r="E223" s="79"/>
      <c r="F223" s="5">
        <v>1</v>
      </c>
      <c r="G223" s="46">
        <f t="shared" si="4"/>
        <v>0</v>
      </c>
    </row>
    <row r="224" spans="1:10" s="4" customFormat="1" x14ac:dyDescent="0.2">
      <c r="A224" s="107"/>
      <c r="B224" s="1">
        <v>216</v>
      </c>
      <c r="C224" s="8" t="s">
        <v>189</v>
      </c>
      <c r="D224" s="3" t="s">
        <v>45</v>
      </c>
      <c r="E224" s="79"/>
      <c r="F224" s="5">
        <v>1</v>
      </c>
      <c r="G224" s="46">
        <f t="shared" si="4"/>
        <v>0</v>
      </c>
    </row>
    <row r="225" spans="1:7" s="4" customFormat="1" x14ac:dyDescent="0.2">
      <c r="A225" s="107"/>
      <c r="B225" s="1">
        <v>217</v>
      </c>
      <c r="C225" s="8" t="s">
        <v>104</v>
      </c>
      <c r="D225" s="3" t="s">
        <v>45</v>
      </c>
      <c r="E225" s="79"/>
      <c r="F225" s="5">
        <v>1</v>
      </c>
      <c r="G225" s="46">
        <f t="shared" si="4"/>
        <v>0</v>
      </c>
    </row>
    <row r="226" spans="1:7" s="4" customFormat="1" x14ac:dyDescent="0.2">
      <c r="A226" s="107"/>
      <c r="B226" s="1">
        <v>218</v>
      </c>
      <c r="C226" s="8" t="s">
        <v>106</v>
      </c>
      <c r="D226" s="3" t="s">
        <v>45</v>
      </c>
      <c r="E226" s="79"/>
      <c r="F226" s="5">
        <v>2</v>
      </c>
      <c r="G226" s="46">
        <f t="shared" si="4"/>
        <v>0</v>
      </c>
    </row>
    <row r="227" spans="1:7" s="4" customFormat="1" x14ac:dyDescent="0.2">
      <c r="A227" s="107"/>
      <c r="B227" s="1">
        <v>219</v>
      </c>
      <c r="C227" s="8" t="s">
        <v>105</v>
      </c>
      <c r="D227" s="3" t="s">
        <v>45</v>
      </c>
      <c r="E227" s="79"/>
      <c r="F227" s="5">
        <v>2</v>
      </c>
      <c r="G227" s="46">
        <f t="shared" si="4"/>
        <v>0</v>
      </c>
    </row>
    <row r="228" spans="1:7" s="4" customFormat="1" x14ac:dyDescent="0.2">
      <c r="A228" s="107"/>
      <c r="B228" s="1">
        <v>220</v>
      </c>
      <c r="C228" s="8" t="s">
        <v>113</v>
      </c>
      <c r="D228" s="3" t="s">
        <v>45</v>
      </c>
      <c r="E228" s="79"/>
      <c r="F228" s="5">
        <v>2</v>
      </c>
      <c r="G228" s="46">
        <f t="shared" si="4"/>
        <v>0</v>
      </c>
    </row>
    <row r="229" spans="1:7" s="4" customFormat="1" x14ac:dyDescent="0.2">
      <c r="A229" s="107"/>
      <c r="B229" s="1">
        <v>221</v>
      </c>
      <c r="C229" s="8" t="s">
        <v>129</v>
      </c>
      <c r="D229" s="3" t="s">
        <v>45</v>
      </c>
      <c r="E229" s="79"/>
      <c r="F229" s="5">
        <v>1</v>
      </c>
      <c r="G229" s="46">
        <f t="shared" si="4"/>
        <v>0</v>
      </c>
    </row>
    <row r="230" spans="1:7" s="4" customFormat="1" x14ac:dyDescent="0.2">
      <c r="A230" s="108"/>
      <c r="B230" s="85">
        <v>222</v>
      </c>
      <c r="C230" s="73" t="s">
        <v>107</v>
      </c>
      <c r="D230" s="32" t="s">
        <v>45</v>
      </c>
      <c r="E230" s="86"/>
      <c r="F230" s="35">
        <v>2</v>
      </c>
      <c r="G230" s="61">
        <f t="shared" si="4"/>
        <v>0</v>
      </c>
    </row>
    <row r="231" spans="1:7" s="2" customFormat="1" ht="25.5" x14ac:dyDescent="0.2">
      <c r="A231" s="109" t="s">
        <v>130</v>
      </c>
      <c r="B231" s="41">
        <v>223</v>
      </c>
      <c r="C231" s="58" t="s">
        <v>215</v>
      </c>
      <c r="D231" s="36" t="s">
        <v>45</v>
      </c>
      <c r="E231" s="78"/>
      <c r="F231" s="37">
        <v>8</v>
      </c>
      <c r="G231" s="45">
        <f t="shared" si="4"/>
        <v>0</v>
      </c>
    </row>
    <row r="232" spans="1:7" s="2" customFormat="1" ht="21.75" customHeight="1" x14ac:dyDescent="0.2">
      <c r="A232" s="107"/>
      <c r="B232" s="1">
        <v>224</v>
      </c>
      <c r="C232" s="34" t="s">
        <v>216</v>
      </c>
      <c r="D232" s="3" t="s">
        <v>45</v>
      </c>
      <c r="E232" s="79"/>
      <c r="F232" s="5">
        <v>4</v>
      </c>
      <c r="G232" s="46">
        <f t="shared" si="4"/>
        <v>0</v>
      </c>
    </row>
    <row r="233" spans="1:7" s="2" customFormat="1" ht="27.75" customHeight="1" x14ac:dyDescent="0.2">
      <c r="A233" s="107"/>
      <c r="B233" s="1">
        <v>225</v>
      </c>
      <c r="C233" s="34" t="s">
        <v>217</v>
      </c>
      <c r="D233" s="3" t="s">
        <v>45</v>
      </c>
      <c r="E233" s="79"/>
      <c r="F233" s="5">
        <v>6</v>
      </c>
      <c r="G233" s="46">
        <f t="shared" si="4"/>
        <v>0</v>
      </c>
    </row>
    <row r="234" spans="1:7" s="2" customFormat="1" x14ac:dyDescent="0.2">
      <c r="A234" s="107"/>
      <c r="B234" s="1">
        <v>226</v>
      </c>
      <c r="C234" s="8" t="s">
        <v>123</v>
      </c>
      <c r="D234" s="3" t="s">
        <v>45</v>
      </c>
      <c r="E234" s="79"/>
      <c r="F234" s="5">
        <v>15</v>
      </c>
      <c r="G234" s="46">
        <f t="shared" si="4"/>
        <v>0</v>
      </c>
    </row>
    <row r="235" spans="1:7" s="2" customFormat="1" x14ac:dyDescent="0.2">
      <c r="A235" s="107"/>
      <c r="B235" s="1">
        <v>227</v>
      </c>
      <c r="C235" s="8" t="s">
        <v>94</v>
      </c>
      <c r="D235" s="3" t="s">
        <v>45</v>
      </c>
      <c r="E235" s="79"/>
      <c r="F235" s="5">
        <v>15</v>
      </c>
      <c r="G235" s="46">
        <f t="shared" si="4"/>
        <v>0</v>
      </c>
    </row>
    <row r="236" spans="1:7" s="2" customFormat="1" ht="13.5" customHeight="1" x14ac:dyDescent="0.2">
      <c r="A236" s="107"/>
      <c r="B236" s="1">
        <v>228</v>
      </c>
      <c r="C236" s="8" t="s">
        <v>21</v>
      </c>
      <c r="D236" s="3" t="s">
        <v>45</v>
      </c>
      <c r="E236" s="79"/>
      <c r="F236" s="5">
        <v>10</v>
      </c>
      <c r="G236" s="46">
        <f t="shared" si="4"/>
        <v>0</v>
      </c>
    </row>
    <row r="237" spans="1:7" s="2" customFormat="1" x14ac:dyDescent="0.2">
      <c r="A237" s="107"/>
      <c r="B237" s="1">
        <v>229</v>
      </c>
      <c r="C237" s="8" t="s">
        <v>189</v>
      </c>
      <c r="D237" s="3" t="s">
        <v>45</v>
      </c>
      <c r="E237" s="79"/>
      <c r="F237" s="5">
        <v>5</v>
      </c>
      <c r="G237" s="46">
        <f t="shared" si="4"/>
        <v>0</v>
      </c>
    </row>
    <row r="238" spans="1:7" s="13" customFormat="1" ht="12.75" customHeight="1" x14ac:dyDescent="0.2">
      <c r="A238" s="107"/>
      <c r="B238" s="1">
        <v>230</v>
      </c>
      <c r="C238" s="8" t="s">
        <v>162</v>
      </c>
      <c r="D238" s="3" t="s">
        <v>45</v>
      </c>
      <c r="E238" s="79"/>
      <c r="F238" s="5">
        <v>5</v>
      </c>
      <c r="G238" s="46">
        <f t="shared" si="4"/>
        <v>0</v>
      </c>
    </row>
    <row r="239" spans="1:7" s="13" customFormat="1" ht="12.75" customHeight="1" x14ac:dyDescent="0.2">
      <c r="A239" s="107"/>
      <c r="B239" s="1">
        <v>231</v>
      </c>
      <c r="C239" s="8" t="s">
        <v>104</v>
      </c>
      <c r="D239" s="3" t="s">
        <v>45</v>
      </c>
      <c r="E239" s="79"/>
      <c r="F239" s="5">
        <v>5</v>
      </c>
      <c r="G239" s="46">
        <f t="shared" si="4"/>
        <v>0</v>
      </c>
    </row>
    <row r="240" spans="1:7" s="13" customFormat="1" ht="12.75" customHeight="1" x14ac:dyDescent="0.2">
      <c r="A240" s="107"/>
      <c r="B240" s="1">
        <v>232</v>
      </c>
      <c r="C240" s="8" t="s">
        <v>106</v>
      </c>
      <c r="D240" s="3" t="s">
        <v>45</v>
      </c>
      <c r="E240" s="79"/>
      <c r="F240" s="5">
        <v>10</v>
      </c>
      <c r="G240" s="46">
        <f t="shared" si="4"/>
        <v>0</v>
      </c>
    </row>
    <row r="241" spans="1:7" s="13" customFormat="1" x14ac:dyDescent="0.2">
      <c r="A241" s="107"/>
      <c r="B241" s="1">
        <v>233</v>
      </c>
      <c r="C241" s="8" t="s">
        <v>105</v>
      </c>
      <c r="D241" s="3" t="s">
        <v>45</v>
      </c>
      <c r="E241" s="79"/>
      <c r="F241" s="5">
        <v>10</v>
      </c>
      <c r="G241" s="46">
        <f t="shared" si="4"/>
        <v>0</v>
      </c>
    </row>
    <row r="242" spans="1:7" s="13" customFormat="1" x14ac:dyDescent="0.2">
      <c r="A242" s="107"/>
      <c r="B242" s="1">
        <v>234</v>
      </c>
      <c r="C242" s="8" t="s">
        <v>113</v>
      </c>
      <c r="D242" s="3" t="s">
        <v>45</v>
      </c>
      <c r="E242" s="79"/>
      <c r="F242" s="5">
        <v>10</v>
      </c>
      <c r="G242" s="46">
        <f t="shared" si="4"/>
        <v>0</v>
      </c>
    </row>
    <row r="243" spans="1:7" s="13" customFormat="1" x14ac:dyDescent="0.2">
      <c r="A243" s="107"/>
      <c r="B243" s="1">
        <v>235</v>
      </c>
      <c r="C243" s="8" t="s">
        <v>129</v>
      </c>
      <c r="D243" s="3" t="s">
        <v>45</v>
      </c>
      <c r="E243" s="79"/>
      <c r="F243" s="5">
        <v>2</v>
      </c>
      <c r="G243" s="46">
        <f t="shared" si="4"/>
        <v>0</v>
      </c>
    </row>
    <row r="244" spans="1:7" s="13" customFormat="1" x14ac:dyDescent="0.2">
      <c r="A244" s="110"/>
      <c r="B244" s="42">
        <v>236</v>
      </c>
      <c r="C244" s="39" t="s">
        <v>128</v>
      </c>
      <c r="D244" s="38" t="s">
        <v>45</v>
      </c>
      <c r="E244" s="80"/>
      <c r="F244" s="40">
        <v>10</v>
      </c>
      <c r="G244" s="47">
        <f t="shared" si="4"/>
        <v>0</v>
      </c>
    </row>
    <row r="245" spans="1:7" s="13" customFormat="1" ht="22.5" customHeight="1" x14ac:dyDescent="0.2">
      <c r="A245" s="106" t="s">
        <v>144</v>
      </c>
      <c r="B245" s="19">
        <v>237</v>
      </c>
      <c r="C245" s="95" t="s">
        <v>215</v>
      </c>
      <c r="D245" s="21" t="s">
        <v>45</v>
      </c>
      <c r="E245" s="87"/>
      <c r="F245" s="22">
        <v>2</v>
      </c>
      <c r="G245" s="48">
        <f t="shared" si="4"/>
        <v>0</v>
      </c>
    </row>
    <row r="246" spans="1:7" s="13" customFormat="1" x14ac:dyDescent="0.2">
      <c r="A246" s="107"/>
      <c r="B246" s="1">
        <v>238</v>
      </c>
      <c r="C246" s="8" t="s">
        <v>127</v>
      </c>
      <c r="D246" s="3" t="s">
        <v>45</v>
      </c>
      <c r="E246" s="79"/>
      <c r="F246" s="5">
        <v>2</v>
      </c>
      <c r="G246" s="46">
        <f t="shared" si="4"/>
        <v>0</v>
      </c>
    </row>
    <row r="247" spans="1:7" s="13" customFormat="1" x14ac:dyDescent="0.2">
      <c r="A247" s="107"/>
      <c r="B247" s="1">
        <v>239</v>
      </c>
      <c r="C247" s="8" t="s">
        <v>94</v>
      </c>
      <c r="D247" s="3" t="s">
        <v>45</v>
      </c>
      <c r="E247" s="79"/>
      <c r="F247" s="5">
        <v>2</v>
      </c>
      <c r="G247" s="46">
        <f t="shared" si="4"/>
        <v>0</v>
      </c>
    </row>
    <row r="248" spans="1:7" s="13" customFormat="1" ht="12.75" customHeight="1" x14ac:dyDescent="0.2">
      <c r="A248" s="107"/>
      <c r="B248" s="1">
        <v>240</v>
      </c>
      <c r="C248" s="8" t="s">
        <v>21</v>
      </c>
      <c r="D248" s="3" t="s">
        <v>45</v>
      </c>
      <c r="E248" s="79"/>
      <c r="F248" s="5">
        <v>1</v>
      </c>
      <c r="G248" s="46">
        <f t="shared" si="4"/>
        <v>0</v>
      </c>
    </row>
    <row r="249" spans="1:7" s="13" customFormat="1" ht="12.75" customHeight="1" x14ac:dyDescent="0.2">
      <c r="A249" s="107"/>
      <c r="B249" s="1">
        <v>241</v>
      </c>
      <c r="C249" s="8" t="s">
        <v>190</v>
      </c>
      <c r="D249" s="3" t="s">
        <v>45</v>
      </c>
      <c r="E249" s="79"/>
      <c r="F249" s="5">
        <v>1</v>
      </c>
      <c r="G249" s="46">
        <f t="shared" si="4"/>
        <v>0</v>
      </c>
    </row>
    <row r="250" spans="1:7" s="13" customFormat="1" ht="12.75" customHeight="1" x14ac:dyDescent="0.2">
      <c r="A250" s="107"/>
      <c r="B250" s="1">
        <v>242</v>
      </c>
      <c r="C250" s="8" t="s">
        <v>191</v>
      </c>
      <c r="D250" s="3" t="s">
        <v>45</v>
      </c>
      <c r="E250" s="79"/>
      <c r="F250" s="5">
        <v>1</v>
      </c>
      <c r="G250" s="46">
        <f t="shared" si="4"/>
        <v>0</v>
      </c>
    </row>
    <row r="251" spans="1:7" s="13" customFormat="1" ht="12.75" customHeight="1" x14ac:dyDescent="0.2">
      <c r="A251" s="107"/>
      <c r="B251" s="1">
        <v>243</v>
      </c>
      <c r="C251" s="8" t="s">
        <v>104</v>
      </c>
      <c r="D251" s="3" t="s">
        <v>45</v>
      </c>
      <c r="E251" s="79"/>
      <c r="F251" s="5">
        <v>1</v>
      </c>
      <c r="G251" s="46">
        <f t="shared" si="4"/>
        <v>0</v>
      </c>
    </row>
    <row r="252" spans="1:7" s="13" customFormat="1" ht="12.75" customHeight="1" x14ac:dyDescent="0.2">
      <c r="A252" s="107"/>
      <c r="B252" s="3">
        <v>244</v>
      </c>
      <c r="C252" s="8" t="s">
        <v>134</v>
      </c>
      <c r="D252" s="3" t="s">
        <v>45</v>
      </c>
      <c r="E252" s="79"/>
      <c r="F252" s="5">
        <v>2</v>
      </c>
      <c r="G252" s="46">
        <f t="shared" si="4"/>
        <v>0</v>
      </c>
    </row>
    <row r="253" spans="1:7" s="13" customFormat="1" ht="12.75" customHeight="1" x14ac:dyDescent="0.2">
      <c r="A253" s="107"/>
      <c r="B253" s="3">
        <v>245</v>
      </c>
      <c r="C253" s="8" t="s">
        <v>113</v>
      </c>
      <c r="D253" s="3" t="s">
        <v>45</v>
      </c>
      <c r="E253" s="79"/>
      <c r="F253" s="5">
        <v>2</v>
      </c>
      <c r="G253" s="46">
        <f t="shared" si="4"/>
        <v>0</v>
      </c>
    </row>
    <row r="254" spans="1:7" s="13" customFormat="1" x14ac:dyDescent="0.2">
      <c r="A254" s="107"/>
      <c r="B254" s="3">
        <v>246</v>
      </c>
      <c r="C254" s="8" t="s">
        <v>135</v>
      </c>
      <c r="D254" s="3" t="s">
        <v>45</v>
      </c>
      <c r="E254" s="79"/>
      <c r="F254" s="5">
        <v>1</v>
      </c>
      <c r="G254" s="46">
        <f t="shared" si="4"/>
        <v>0</v>
      </c>
    </row>
    <row r="255" spans="1:7" s="13" customFormat="1" x14ac:dyDescent="0.2">
      <c r="A255" s="107"/>
      <c r="B255" s="1">
        <v>247</v>
      </c>
      <c r="C255" s="8" t="s">
        <v>163</v>
      </c>
      <c r="D255" s="3" t="s">
        <v>45</v>
      </c>
      <c r="E255" s="79"/>
      <c r="F255" s="5">
        <v>1</v>
      </c>
      <c r="G255" s="46">
        <f t="shared" si="4"/>
        <v>0</v>
      </c>
    </row>
    <row r="256" spans="1:7" s="13" customFormat="1" x14ac:dyDescent="0.2">
      <c r="A256" s="108"/>
      <c r="B256" s="32">
        <v>248</v>
      </c>
      <c r="C256" s="73" t="s">
        <v>194</v>
      </c>
      <c r="D256" s="32" t="s">
        <v>45</v>
      </c>
      <c r="E256" s="86"/>
      <c r="F256" s="35">
        <v>1</v>
      </c>
      <c r="G256" s="61">
        <f t="shared" si="4"/>
        <v>0</v>
      </c>
    </row>
    <row r="257" spans="1:7" s="13" customFormat="1" ht="22.5" customHeight="1" x14ac:dyDescent="0.2">
      <c r="A257" s="109" t="s">
        <v>143</v>
      </c>
      <c r="B257" s="41">
        <v>249</v>
      </c>
      <c r="C257" s="58" t="s">
        <v>215</v>
      </c>
      <c r="D257" s="36" t="s">
        <v>45</v>
      </c>
      <c r="E257" s="78"/>
      <c r="F257" s="37">
        <v>2</v>
      </c>
      <c r="G257" s="45">
        <f t="shared" si="4"/>
        <v>0</v>
      </c>
    </row>
    <row r="258" spans="1:7" s="13" customFormat="1" x14ac:dyDescent="0.2">
      <c r="A258" s="107"/>
      <c r="B258" s="1">
        <v>250</v>
      </c>
      <c r="C258" s="8" t="s">
        <v>126</v>
      </c>
      <c r="D258" s="3" t="s">
        <v>45</v>
      </c>
      <c r="E258" s="79"/>
      <c r="F258" s="5">
        <v>2</v>
      </c>
      <c r="G258" s="46">
        <f t="shared" si="4"/>
        <v>0</v>
      </c>
    </row>
    <row r="259" spans="1:7" s="13" customFormat="1" x14ac:dyDescent="0.2">
      <c r="A259" s="107"/>
      <c r="B259" s="1">
        <v>251</v>
      </c>
      <c r="C259" s="8" t="s">
        <v>94</v>
      </c>
      <c r="D259" s="3" t="s">
        <v>45</v>
      </c>
      <c r="E259" s="79"/>
      <c r="F259" s="5">
        <v>2</v>
      </c>
      <c r="G259" s="46">
        <f t="shared" si="4"/>
        <v>0</v>
      </c>
    </row>
    <row r="260" spans="1:7" s="13" customFormat="1" ht="12.75" customHeight="1" x14ac:dyDescent="0.2">
      <c r="A260" s="107"/>
      <c r="B260" s="1">
        <v>252</v>
      </c>
      <c r="C260" s="8" t="s">
        <v>21</v>
      </c>
      <c r="D260" s="3" t="s">
        <v>45</v>
      </c>
      <c r="E260" s="79"/>
      <c r="F260" s="5">
        <v>1</v>
      </c>
      <c r="G260" s="46">
        <f t="shared" si="4"/>
        <v>0</v>
      </c>
    </row>
    <row r="261" spans="1:7" s="13" customFormat="1" ht="12.6" customHeight="1" x14ac:dyDescent="0.2">
      <c r="A261" s="107"/>
      <c r="B261" s="1">
        <v>253</v>
      </c>
      <c r="C261" s="8" t="s">
        <v>190</v>
      </c>
      <c r="D261" s="3" t="s">
        <v>45</v>
      </c>
      <c r="E261" s="79"/>
      <c r="F261" s="5">
        <v>1</v>
      </c>
      <c r="G261" s="46">
        <f t="shared" si="4"/>
        <v>0</v>
      </c>
    </row>
    <row r="262" spans="1:7" s="13" customFormat="1" ht="12.6" customHeight="1" x14ac:dyDescent="0.2">
      <c r="A262" s="107"/>
      <c r="B262" s="1">
        <v>254</v>
      </c>
      <c r="C262" s="8" t="s">
        <v>191</v>
      </c>
      <c r="D262" s="3" t="s">
        <v>45</v>
      </c>
      <c r="E262" s="79"/>
      <c r="F262" s="5">
        <v>1</v>
      </c>
      <c r="G262" s="46">
        <f t="shared" si="4"/>
        <v>0</v>
      </c>
    </row>
    <row r="263" spans="1:7" s="13" customFormat="1" ht="12.75" customHeight="1" x14ac:dyDescent="0.2">
      <c r="A263" s="107"/>
      <c r="B263" s="1">
        <v>255</v>
      </c>
      <c r="C263" s="8" t="s">
        <v>104</v>
      </c>
      <c r="D263" s="3" t="s">
        <v>45</v>
      </c>
      <c r="E263" s="79"/>
      <c r="F263" s="5">
        <v>1</v>
      </c>
      <c r="G263" s="46">
        <f t="shared" si="4"/>
        <v>0</v>
      </c>
    </row>
    <row r="264" spans="1:7" s="13" customFormat="1" ht="12.75" customHeight="1" x14ac:dyDescent="0.2">
      <c r="A264" s="107"/>
      <c r="B264" s="1">
        <v>256</v>
      </c>
      <c r="C264" s="8" t="s">
        <v>134</v>
      </c>
      <c r="D264" s="3" t="s">
        <v>45</v>
      </c>
      <c r="E264" s="79"/>
      <c r="F264" s="5">
        <v>2</v>
      </c>
      <c r="G264" s="46">
        <f t="shared" si="4"/>
        <v>0</v>
      </c>
    </row>
    <row r="265" spans="1:7" s="13" customFormat="1" x14ac:dyDescent="0.2">
      <c r="A265" s="107"/>
      <c r="B265" s="1">
        <v>257</v>
      </c>
      <c r="C265" s="8" t="s">
        <v>113</v>
      </c>
      <c r="D265" s="3" t="s">
        <v>45</v>
      </c>
      <c r="E265" s="79"/>
      <c r="F265" s="5">
        <v>2</v>
      </c>
      <c r="G265" s="46">
        <f t="shared" si="4"/>
        <v>0</v>
      </c>
    </row>
    <row r="266" spans="1:7" s="13" customFormat="1" x14ac:dyDescent="0.2">
      <c r="A266" s="107"/>
      <c r="B266" s="1">
        <v>258</v>
      </c>
      <c r="C266" s="8" t="s">
        <v>135</v>
      </c>
      <c r="D266" s="3" t="s">
        <v>45</v>
      </c>
      <c r="E266" s="79"/>
      <c r="F266" s="5">
        <v>1</v>
      </c>
      <c r="G266" s="46">
        <f t="shared" si="4"/>
        <v>0</v>
      </c>
    </row>
    <row r="267" spans="1:7" s="13" customFormat="1" x14ac:dyDescent="0.2">
      <c r="A267" s="107"/>
      <c r="B267" s="1">
        <v>259</v>
      </c>
      <c r="C267" s="8" t="s">
        <v>163</v>
      </c>
      <c r="D267" s="3" t="s">
        <v>45</v>
      </c>
      <c r="E267" s="79"/>
      <c r="F267" s="5">
        <v>1</v>
      </c>
      <c r="G267" s="46">
        <f t="shared" si="4"/>
        <v>0</v>
      </c>
    </row>
    <row r="268" spans="1:7" s="13" customFormat="1" x14ac:dyDescent="0.2">
      <c r="A268" s="110"/>
      <c r="B268" s="42">
        <v>260</v>
      </c>
      <c r="C268" s="39" t="s">
        <v>194</v>
      </c>
      <c r="D268" s="38" t="s">
        <v>45</v>
      </c>
      <c r="E268" s="80"/>
      <c r="F268" s="40">
        <v>1</v>
      </c>
      <c r="G268" s="47">
        <f t="shared" si="4"/>
        <v>0</v>
      </c>
    </row>
    <row r="269" spans="1:7" ht="16.5" customHeight="1" x14ac:dyDescent="0.2">
      <c r="C269" s="15"/>
      <c r="D269" s="33"/>
      <c r="E269" s="24"/>
    </row>
    <row r="270" spans="1:7" ht="18" x14ac:dyDescent="0.2">
      <c r="A270" s="100" t="s">
        <v>49</v>
      </c>
      <c r="B270" s="100"/>
      <c r="C270" s="100"/>
      <c r="D270" s="100"/>
      <c r="E270" s="100"/>
      <c r="F270" s="100"/>
      <c r="G270" s="100"/>
    </row>
    <row r="271" spans="1:7" s="63" customFormat="1" ht="14.1" customHeight="1" x14ac:dyDescent="0.2">
      <c r="A271" s="102" t="s">
        <v>208</v>
      </c>
      <c r="B271" s="102"/>
      <c r="C271" s="102"/>
      <c r="D271" s="102"/>
      <c r="E271" s="102"/>
      <c r="F271" s="102"/>
      <c r="G271" s="70">
        <f>SUM(G5:G204)</f>
        <v>0</v>
      </c>
    </row>
    <row r="272" spans="1:7" s="63" customFormat="1" ht="15" x14ac:dyDescent="0.2">
      <c r="A272" s="102" t="s">
        <v>209</v>
      </c>
      <c r="B272" s="102"/>
      <c r="C272" s="102"/>
      <c r="D272" s="102"/>
      <c r="E272" s="102"/>
      <c r="F272" s="102"/>
      <c r="G272" s="70">
        <f>G207+G208</f>
        <v>0</v>
      </c>
    </row>
    <row r="273" spans="1:7" s="63" customFormat="1" ht="15" x14ac:dyDescent="0.2">
      <c r="A273" s="102" t="s">
        <v>210</v>
      </c>
      <c r="B273" s="102"/>
      <c r="C273" s="102"/>
      <c r="D273" s="102"/>
      <c r="E273" s="102"/>
      <c r="F273" s="102"/>
      <c r="G273" s="70">
        <f>SUM(G211:G268)</f>
        <v>0</v>
      </c>
    </row>
    <row r="274" spans="1:7" s="63" customFormat="1" ht="15" x14ac:dyDescent="0.2">
      <c r="A274" s="102" t="s">
        <v>211</v>
      </c>
      <c r="B274" s="102"/>
      <c r="C274" s="102"/>
      <c r="D274" s="102"/>
      <c r="E274" s="102"/>
      <c r="F274" s="102"/>
      <c r="G274" s="70">
        <f>SUM(G271:G273)</f>
        <v>0</v>
      </c>
    </row>
    <row r="275" spans="1:7" s="63" customFormat="1" ht="15" x14ac:dyDescent="0.2">
      <c r="A275" s="64"/>
      <c r="B275" s="65"/>
      <c r="C275" s="66"/>
      <c r="D275" s="65"/>
      <c r="E275" s="67"/>
      <c r="F275" s="68"/>
      <c r="G275" s="69"/>
    </row>
    <row r="276" spans="1:7" s="63" customFormat="1" ht="24.75" customHeight="1" x14ac:dyDescent="0.2">
      <c r="A276" s="100" t="s">
        <v>48</v>
      </c>
      <c r="B276" s="100"/>
      <c r="C276" s="100"/>
      <c r="D276" s="100"/>
      <c r="E276" s="100"/>
      <c r="F276" s="100"/>
      <c r="G276" s="100"/>
    </row>
    <row r="277" spans="1:7" s="63" customFormat="1" ht="24.75" customHeight="1" x14ac:dyDescent="0.2">
      <c r="A277" s="103" t="s">
        <v>181</v>
      </c>
      <c r="B277" s="103"/>
      <c r="C277" s="103"/>
      <c r="D277" s="103"/>
      <c r="E277" s="103"/>
      <c r="F277" s="103"/>
      <c r="G277" s="103"/>
    </row>
    <row r="278" spans="1:7" s="63" customFormat="1" ht="33.75" customHeight="1" x14ac:dyDescent="0.2">
      <c r="A278" s="104" t="s">
        <v>205</v>
      </c>
      <c r="B278" s="104"/>
      <c r="C278" s="104"/>
      <c r="D278" s="104"/>
      <c r="E278" s="104"/>
      <c r="F278" s="104"/>
      <c r="G278" s="104"/>
    </row>
    <row r="279" spans="1:7" s="63" customFormat="1" ht="24.75" customHeight="1" x14ac:dyDescent="0.2">
      <c r="A279" s="105" t="s">
        <v>206</v>
      </c>
      <c r="B279" s="105"/>
      <c r="C279" s="105"/>
      <c r="D279" s="105"/>
      <c r="E279" s="105"/>
      <c r="F279" s="105"/>
      <c r="G279" s="105"/>
    </row>
    <row r="280" spans="1:7" s="63" customFormat="1" ht="24.75" customHeight="1" x14ac:dyDescent="0.2">
      <c r="A280" s="71"/>
      <c r="B280" s="72"/>
      <c r="C280" s="72"/>
      <c r="D280" s="72"/>
      <c r="E280" s="99"/>
      <c r="F280" s="72"/>
      <c r="G280" s="72"/>
    </row>
    <row r="281" spans="1:7" s="63" customFormat="1" ht="24.75" customHeight="1" x14ac:dyDescent="0.2">
      <c r="A281" s="100" t="s">
        <v>212</v>
      </c>
      <c r="B281" s="100"/>
      <c r="C281" s="100"/>
      <c r="D281" s="100"/>
      <c r="E281" s="100"/>
      <c r="F281" s="100"/>
      <c r="G281" s="100"/>
    </row>
    <row r="282" spans="1:7" s="63" customFormat="1" ht="15" x14ac:dyDescent="0.2">
      <c r="A282" s="101" t="s">
        <v>207</v>
      </c>
      <c r="B282" s="101"/>
      <c r="C282" s="101"/>
      <c r="D282" s="101"/>
      <c r="E282" s="101"/>
      <c r="F282" s="101"/>
      <c r="G282" s="101"/>
    </row>
  </sheetData>
  <mergeCells count="39">
    <mergeCell ref="A31:A38"/>
    <mergeCell ref="A1:G1"/>
    <mergeCell ref="A2:G2"/>
    <mergeCell ref="A3:G3"/>
    <mergeCell ref="A5:A22"/>
    <mergeCell ref="A23:A30"/>
    <mergeCell ref="A183:A188"/>
    <mergeCell ref="A39:A44"/>
    <mergeCell ref="A45:A48"/>
    <mergeCell ref="A49:A68"/>
    <mergeCell ref="A69:A88"/>
    <mergeCell ref="A89:A108"/>
    <mergeCell ref="A109:A128"/>
    <mergeCell ref="A129:A140"/>
    <mergeCell ref="A141:A156"/>
    <mergeCell ref="A157:A165"/>
    <mergeCell ref="A166:A171"/>
    <mergeCell ref="A172:A182"/>
    <mergeCell ref="A271:F271"/>
    <mergeCell ref="A189:A194"/>
    <mergeCell ref="A195:A202"/>
    <mergeCell ref="A205:G205"/>
    <mergeCell ref="A207:A208"/>
    <mergeCell ref="A209:G209"/>
    <mergeCell ref="A211:A218"/>
    <mergeCell ref="A219:A230"/>
    <mergeCell ref="A231:A244"/>
    <mergeCell ref="A245:A256"/>
    <mergeCell ref="A257:A268"/>
    <mergeCell ref="A270:G270"/>
    <mergeCell ref="A281:G281"/>
    <mergeCell ref="A282:G282"/>
    <mergeCell ref="A272:F272"/>
    <mergeCell ref="A273:F273"/>
    <mergeCell ref="A276:G276"/>
    <mergeCell ref="A277:G277"/>
    <mergeCell ref="A278:G278"/>
    <mergeCell ref="A279:G279"/>
    <mergeCell ref="A274:F27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zoomScale="85" zoomScaleNormal="85" zoomScaleSheetLayoutView="115" workbookViewId="0">
      <selection activeCell="C4" sqref="C4"/>
    </sheetView>
  </sheetViews>
  <sheetFormatPr defaultRowHeight="12.75" x14ac:dyDescent="0.2"/>
  <cols>
    <col min="1" max="1" width="30.125" customWidth="1"/>
    <col min="2" max="2" width="21.875" customWidth="1"/>
    <col min="3" max="3" width="29.75" customWidth="1"/>
    <col min="7" max="7" width="32.875" customWidth="1"/>
  </cols>
  <sheetData>
    <row r="1" spans="1:7" ht="29.25" x14ac:dyDescent="0.2">
      <c r="A1" s="126" t="s">
        <v>198</v>
      </c>
      <c r="B1" s="127"/>
      <c r="C1" s="127"/>
      <c r="D1" s="11"/>
      <c r="E1" s="11"/>
      <c r="F1" s="11"/>
      <c r="G1" s="11"/>
    </row>
    <row r="2" spans="1:7" ht="18" x14ac:dyDescent="0.2">
      <c r="A2" s="128" t="s">
        <v>2</v>
      </c>
      <c r="B2" s="128"/>
      <c r="C2" s="128"/>
    </row>
    <row r="3" spans="1:7" ht="23.25" thickBot="1" x14ac:dyDescent="0.25">
      <c r="A3" s="6"/>
      <c r="B3" s="6"/>
      <c r="C3" s="6"/>
    </row>
    <row r="4" spans="1:7" ht="48" customHeight="1" thickBot="1" x14ac:dyDescent="0.25">
      <c r="A4" s="129" t="s">
        <v>51</v>
      </c>
      <c r="B4" s="130"/>
      <c r="C4" s="7" t="s">
        <v>203</v>
      </c>
    </row>
    <row r="5" spans="1:7" ht="47.25" customHeight="1" x14ac:dyDescent="0.2">
      <c r="A5" s="17" t="s">
        <v>182</v>
      </c>
      <c r="B5" s="20" t="s">
        <v>202</v>
      </c>
      <c r="C5" s="29"/>
    </row>
    <row r="6" spans="1:7" ht="51" x14ac:dyDescent="0.2">
      <c r="A6" s="18" t="s">
        <v>52</v>
      </c>
      <c r="B6" s="9" t="s">
        <v>201</v>
      </c>
      <c r="C6" s="30"/>
    </row>
    <row r="7" spans="1:7" ht="51" x14ac:dyDescent="0.2">
      <c r="A7" s="18" t="s">
        <v>54</v>
      </c>
      <c r="B7" s="9" t="s">
        <v>200</v>
      </c>
      <c r="C7" s="30"/>
    </row>
    <row r="8" spans="1:7" ht="71.45" customHeight="1" thickBot="1" x14ac:dyDescent="0.25">
      <c r="A8" s="18" t="s">
        <v>53</v>
      </c>
      <c r="B8" s="9" t="s">
        <v>199</v>
      </c>
      <c r="C8" s="30"/>
    </row>
    <row r="9" spans="1:7" ht="33" customHeight="1" thickBot="1" x14ac:dyDescent="0.25">
      <c r="A9" s="131" t="s">
        <v>56</v>
      </c>
      <c r="B9" s="132"/>
      <c r="C9" s="27"/>
    </row>
    <row r="10" spans="1:7" ht="118.5" customHeight="1" x14ac:dyDescent="0.2">
      <c r="A10" s="28" t="s">
        <v>133</v>
      </c>
      <c r="B10" s="133" t="s">
        <v>166</v>
      </c>
      <c r="C10" s="134"/>
    </row>
    <row r="11" spans="1:7" ht="75.75" customHeight="1" x14ac:dyDescent="0.2">
      <c r="A11" s="74" t="s">
        <v>192</v>
      </c>
      <c r="B11" s="122" t="s">
        <v>61</v>
      </c>
      <c r="C11" s="123"/>
    </row>
    <row r="12" spans="1:7" ht="201" customHeight="1" x14ac:dyDescent="0.2">
      <c r="A12" s="74" t="s">
        <v>164</v>
      </c>
      <c r="B12" s="122" t="s">
        <v>63</v>
      </c>
      <c r="C12" s="123"/>
    </row>
    <row r="13" spans="1:7" ht="137.25" customHeight="1" x14ac:dyDescent="0.2">
      <c r="A13" s="74" t="s">
        <v>165</v>
      </c>
      <c r="B13" s="122" t="s">
        <v>62</v>
      </c>
      <c r="C13" s="123"/>
      <c r="G13" s="31"/>
    </row>
    <row r="14" spans="1:7" ht="37.5" customHeight="1" x14ac:dyDescent="0.2">
      <c r="A14" s="97" t="s">
        <v>183</v>
      </c>
      <c r="B14" s="122" t="s">
        <v>59</v>
      </c>
      <c r="C14" s="123"/>
    </row>
    <row r="15" spans="1:7" ht="65.099999999999994" customHeight="1" x14ac:dyDescent="0.2">
      <c r="A15" s="97" t="s">
        <v>185</v>
      </c>
      <c r="B15" s="122" t="s">
        <v>193</v>
      </c>
      <c r="C15" s="123"/>
    </row>
    <row r="16" spans="1:7" ht="51" customHeight="1" thickBot="1" x14ac:dyDescent="0.25">
      <c r="A16" s="96" t="s">
        <v>184</v>
      </c>
      <c r="B16" s="124" t="s">
        <v>60</v>
      </c>
      <c r="C16" s="125"/>
    </row>
  </sheetData>
  <mergeCells count="11">
    <mergeCell ref="A1:C1"/>
    <mergeCell ref="A2:C2"/>
    <mergeCell ref="A4:B4"/>
    <mergeCell ref="A9:B9"/>
    <mergeCell ref="B10:C10"/>
    <mergeCell ref="B13:C13"/>
    <mergeCell ref="B14:C14"/>
    <mergeCell ref="B16:C16"/>
    <mergeCell ref="B12:C12"/>
    <mergeCell ref="B11:C11"/>
    <mergeCell ref="B15:C1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nabídka</vt:lpstr>
      <vt:lpstr>Podmínky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Kneifel Jiří</dc:creator>
  <cp:lastModifiedBy>Vítek Antonín, Ing.</cp:lastModifiedBy>
  <cp:lastPrinted>2023-11-02T17:59:08Z</cp:lastPrinted>
  <dcterms:created xsi:type="dcterms:W3CDTF">2017-12-01T06:03:47Z</dcterms:created>
  <dcterms:modified xsi:type="dcterms:W3CDTF">2023-12-07T13:20:09Z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